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20100" windowHeight="8790" tabRatio="641"/>
  </bookViews>
  <sheets>
    <sheet name="список" sheetId="2" r:id="rId1"/>
    <sheet name="Анализ" sheetId="3" r:id="rId2"/>
    <sheet name="Лист1" sheetId="4" r:id="rId3"/>
    <sheet name="Лист2" sheetId="5" r:id="rId4"/>
  </sheets>
  <definedNames>
    <definedName name="_xlnm._FilterDatabase" localSheetId="0" hidden="1">список!$A$1:$R$329</definedName>
  </definedNames>
  <calcPr calcId="145621" refMode="R1C1"/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23" i="3" l="1"/>
  <c r="C66" i="3"/>
  <c r="C67" i="3"/>
  <c r="L20" i="3"/>
  <c r="K20" i="3"/>
  <c r="J20" i="3"/>
  <c r="I20" i="3"/>
  <c r="H20" i="3"/>
  <c r="G20" i="3"/>
  <c r="L19" i="3"/>
  <c r="K19" i="3"/>
  <c r="J19" i="3"/>
  <c r="I19" i="3"/>
  <c r="H19" i="3"/>
  <c r="G19" i="3"/>
  <c r="L18" i="3"/>
  <c r="K18" i="3"/>
  <c r="J18" i="3"/>
  <c r="I18" i="3"/>
  <c r="H18" i="3"/>
  <c r="G18" i="3"/>
  <c r="L17" i="3"/>
  <c r="K17" i="3"/>
  <c r="J17" i="3"/>
  <c r="I17" i="3"/>
  <c r="H17" i="3"/>
  <c r="G17" i="3"/>
  <c r="L16" i="3"/>
  <c r="K16" i="3"/>
  <c r="J16" i="3"/>
  <c r="I16" i="3"/>
  <c r="H16" i="3"/>
  <c r="G16" i="3"/>
  <c r="L15" i="3"/>
  <c r="K15" i="3"/>
  <c r="J15" i="3"/>
  <c r="I15" i="3"/>
  <c r="H15" i="3"/>
  <c r="G15" i="3"/>
  <c r="L14" i="3"/>
  <c r="K14" i="3"/>
  <c r="J14" i="3"/>
  <c r="I14" i="3"/>
  <c r="H14" i="3"/>
  <c r="G14" i="3"/>
  <c r="L13" i="3"/>
  <c r="K13" i="3"/>
  <c r="J13" i="3"/>
  <c r="I13" i="3"/>
  <c r="H13" i="3"/>
  <c r="G13" i="3"/>
  <c r="L12" i="3"/>
  <c r="K12" i="3"/>
  <c r="J12" i="3"/>
  <c r="I12" i="3"/>
  <c r="H12" i="3"/>
  <c r="G12" i="3"/>
  <c r="L11" i="3"/>
  <c r="K11" i="3"/>
  <c r="J11" i="3"/>
  <c r="I11" i="3"/>
  <c r="H11" i="3"/>
  <c r="G11" i="3"/>
  <c r="L10" i="3"/>
  <c r="K10" i="3"/>
  <c r="J10" i="3"/>
  <c r="I10" i="3"/>
  <c r="H10" i="3"/>
  <c r="G10" i="3"/>
  <c r="M20" i="3" l="1"/>
  <c r="M15" i="3"/>
  <c r="M17" i="3"/>
  <c r="M14" i="3"/>
  <c r="M16" i="3"/>
  <c r="M11" i="3"/>
  <c r="M13" i="3"/>
  <c r="M19" i="3"/>
  <c r="M10" i="3"/>
  <c r="M12" i="3"/>
  <c r="M18" i="3"/>
  <c r="C4" i="3" l="1"/>
  <c r="C5" i="3"/>
  <c r="C3" i="3"/>
  <c r="D59" i="3" l="1"/>
  <c r="A27" i="3"/>
  <c r="A28" i="3" s="1"/>
  <c r="A29" i="3" s="1"/>
  <c r="A30" i="3" s="1"/>
  <c r="A31" i="3" s="1"/>
  <c r="A32" i="3" s="1"/>
  <c r="A33" i="3" s="1"/>
  <c r="C6" i="3" l="1"/>
  <c r="D5" i="3" l="1"/>
  <c r="A34" i="3"/>
  <c r="A35" i="3" s="1"/>
  <c r="D3" i="3"/>
  <c r="D4" i="3"/>
  <c r="D39" i="3" l="1"/>
  <c r="D63" i="3"/>
  <c r="D46" i="3"/>
  <c r="D45" i="3"/>
  <c r="D51" i="3"/>
  <c r="D50" i="3"/>
  <c r="D49" i="3"/>
  <c r="D38" i="3"/>
  <c r="D28" i="3"/>
  <c r="D41" i="3"/>
  <c r="D52" i="3"/>
  <c r="D65" i="3"/>
  <c r="D36" i="3"/>
  <c r="D57" i="3"/>
  <c r="A36" i="3"/>
  <c r="A37" i="3" s="1"/>
  <c r="A38" i="3" s="1"/>
  <c r="A39" i="3" s="1"/>
  <c r="A40" i="3" s="1"/>
  <c r="A41" i="3" s="1"/>
  <c r="A42" i="3" s="1"/>
  <c r="A43" i="3" s="1"/>
  <c r="A44" i="3" s="1"/>
  <c r="A45" i="3" s="1"/>
  <c r="D27" i="3"/>
  <c r="D34" i="3"/>
  <c r="D37" i="3"/>
  <c r="D60" i="3"/>
  <c r="D58" i="3"/>
  <c r="D42" i="3"/>
  <c r="D31" i="3"/>
  <c r="D47" i="3"/>
  <c r="D44" i="3"/>
  <c r="D30" i="3"/>
  <c r="D35" i="3"/>
  <c r="D43" i="3"/>
  <c r="D48" i="3"/>
  <c r="D55" i="3"/>
  <c r="D62" i="3"/>
  <c r="D32" i="3"/>
  <c r="D40" i="3"/>
  <c r="D53" i="3"/>
  <c r="D26" i="3"/>
  <c r="D29" i="3"/>
  <c r="D54" i="3"/>
  <c r="D56" i="3"/>
  <c r="D33" i="3"/>
  <c r="D61" i="3"/>
  <c r="D64" i="3"/>
  <c r="A46" i="3" l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62" i="3" s="1"/>
  <c r="A63" i="3" s="1"/>
  <c r="J9" i="3"/>
  <c r="I9" i="3"/>
  <c r="H9" i="3"/>
  <c r="K9" i="3"/>
  <c r="L9" i="3"/>
  <c r="G9" i="3"/>
  <c r="M9" i="3" l="1"/>
  <c r="D11" i="3" l="1"/>
  <c r="D21" i="3"/>
  <c r="D16" i="3"/>
  <c r="D20" i="3"/>
  <c r="D19" i="3"/>
  <c r="D14" i="3"/>
  <c r="D23" i="3"/>
  <c r="D10" i="3"/>
  <c r="D12" i="3"/>
  <c r="D13" i="3"/>
  <c r="D18" i="3"/>
  <c r="D9" i="3"/>
  <c r="D15" i="3"/>
  <c r="D17" i="3"/>
</calcChain>
</file>

<file path=xl/sharedStrings.xml><?xml version="1.0" encoding="utf-8"?>
<sst xmlns="http://schemas.openxmlformats.org/spreadsheetml/2006/main" count="3692" uniqueCount="1100">
  <si>
    <t>НИР</t>
  </si>
  <si>
    <t>Наименование организации (кратко)</t>
  </si>
  <si>
    <t>Проект</t>
  </si>
  <si>
    <t>Тема ВКР</t>
  </si>
  <si>
    <t>Должность руководителя ВКР</t>
  </si>
  <si>
    <t>Фамилия Имя Отчество автора ВКР</t>
  </si>
  <si>
    <t>Учёная степень руководителя ВКР</t>
  </si>
  <si>
    <t>Учёное звание руководителя ВКР</t>
  </si>
  <si>
    <t>АД</t>
  </si>
  <si>
    <t>квалификация</t>
  </si>
  <si>
    <t>бакалавр</t>
  </si>
  <si>
    <t>магистр</t>
  </si>
  <si>
    <t>специалист</t>
  </si>
  <si>
    <t>АСП</t>
  </si>
  <si>
    <t>Геотехника</t>
  </si>
  <si>
    <t>ОИСД</t>
  </si>
  <si>
    <t>ПГС</t>
  </si>
  <si>
    <t>ТГВ</t>
  </si>
  <si>
    <t>№</t>
  </si>
  <si>
    <t>образовательная организация</t>
  </si>
  <si>
    <t>кол-во</t>
  </si>
  <si>
    <t>%</t>
  </si>
  <si>
    <t>всего</t>
  </si>
  <si>
    <t>Направленность работы</t>
  </si>
  <si>
    <t>Промышленное и гражданское строительство</t>
  </si>
  <si>
    <t>Технология и организация строительства</t>
  </si>
  <si>
    <t>Гидротехническое строительство</t>
  </si>
  <si>
    <t>Городское строительство и хозяйство</t>
  </si>
  <si>
    <t>Производство и применение строительных материалов, изделий и конструкций</t>
  </si>
  <si>
    <t>Теплогазоснабжение и вентиляция</t>
  </si>
  <si>
    <t>Водоснабжение и водоотведение</t>
  </si>
  <si>
    <t>Инвестиционно-строительная деятельность</t>
  </si>
  <si>
    <t>Архитектурно-строительное проектирование</t>
  </si>
  <si>
    <t>Автомобильные дороги</t>
  </si>
  <si>
    <t>ТОС</t>
  </si>
  <si>
    <t>ГСХ</t>
  </si>
  <si>
    <t>всего работ</t>
  </si>
  <si>
    <t>всего вузов</t>
  </si>
  <si>
    <t>ППСМИК</t>
  </si>
  <si>
    <t>АГАСУ</t>
  </si>
  <si>
    <t>БашГАУ</t>
  </si>
  <si>
    <t>ВолгГТУ</t>
  </si>
  <si>
    <t>ВВ</t>
  </si>
  <si>
    <t>ДВФУ</t>
  </si>
  <si>
    <t>ГС</t>
  </si>
  <si>
    <t>ДонНАСА</t>
  </si>
  <si>
    <t>ДГТУ</t>
  </si>
  <si>
    <t>КГАСУ</t>
  </si>
  <si>
    <t>ННГАСУ</t>
  </si>
  <si>
    <t>ПГУАС</t>
  </si>
  <si>
    <t>СамГТУ</t>
  </si>
  <si>
    <t>СПбГАСУ</t>
  </si>
  <si>
    <t>СФУ</t>
  </si>
  <si>
    <t>ТГАСУ</t>
  </si>
  <si>
    <t>ТИУ</t>
  </si>
  <si>
    <t>ТОГУ</t>
  </si>
  <si>
    <t>УрГУПС</t>
  </si>
  <si>
    <t>УрФУ</t>
  </si>
  <si>
    <t>ЧувГУ</t>
  </si>
  <si>
    <t>ЮЗГУ</t>
  </si>
  <si>
    <t>ЮУрГУ</t>
  </si>
  <si>
    <t>Место</t>
  </si>
  <si>
    <t>среднее</t>
  </si>
  <si>
    <t>среднекв. отклон.</t>
  </si>
  <si>
    <t>коэф. вар.</t>
  </si>
  <si>
    <t>среднее коррект.</t>
  </si>
  <si>
    <t>минимум</t>
  </si>
  <si>
    <t>максимум</t>
  </si>
  <si>
    <t>Фамилия Имя Отчество  руководителя ВКР</t>
  </si>
  <si>
    <t>Геос</t>
  </si>
  <si>
    <t>Проектирование комплекса административных зданий с учетом распределения ветровых потоков</t>
  </si>
  <si>
    <t>Мишичев Даниил Кириллович</t>
  </si>
  <si>
    <t>Завьялова Ольга Борисовна</t>
  </si>
  <si>
    <t>зав. каф. «Промышленное и гражданское строительство»</t>
  </si>
  <si>
    <t>к.т.н.</t>
  </si>
  <si>
    <t>доцент</t>
  </si>
  <si>
    <t>Номинация (профиль)</t>
  </si>
  <si>
    <t>Вид ВКР (проект или НИР)</t>
  </si>
  <si>
    <t>проект</t>
  </si>
  <si>
    <t>квалификация автора ВКР</t>
  </si>
  <si>
    <t>Неделько Дмитрий Алексеевич</t>
  </si>
  <si>
    <t>Высотное каркасно-монолитное многофункциональное здание в г. Москве</t>
  </si>
  <si>
    <t>Прохорова Лилия Сергеевна</t>
  </si>
  <si>
    <t>Проектирование систем отопления, вентиляции и горячего водоснабжения  18-этажного жилого дома с подземной парковкой и с обеспечением микроклимата зимнего сада в г. Самаре</t>
  </si>
  <si>
    <t>Арабов Михаил Шугеевич</t>
  </si>
  <si>
    <t>к.х.н.</t>
  </si>
  <si>
    <t>-</t>
  </si>
  <si>
    <t>Сычков Александр Николаевич</t>
  </si>
  <si>
    <t>Комплекс из трех высотных офисных зданий с экономически эффективным металлическим каркасом в сейсмическом районе</t>
  </si>
  <si>
    <t>Золина Татьяна Владимировна</t>
  </si>
  <si>
    <t>ректор</t>
  </si>
  <si>
    <t>БГТУ им. В.Г. Шухова</t>
  </si>
  <si>
    <t>Авраменко Валентин Александрович</t>
  </si>
  <si>
    <t>Оценка эффективности организационных решений с использованием ПО Synchro PRO</t>
  </si>
  <si>
    <t>Есипов Станислав Максимович</t>
  </si>
  <si>
    <t>Афанасьева Юлия Витальевна</t>
  </si>
  <si>
    <t>Семейный досуговый центр в п. Северный Белгородского района</t>
  </si>
  <si>
    <t>Коренькова Галина Викторовна              Радоминова Нина
Павловна</t>
  </si>
  <si>
    <t>доцент / -</t>
  </si>
  <si>
    <t>доцент / ст.преподаватель</t>
  </si>
  <si>
    <t>Вишнякова Анастасия Андреевна</t>
  </si>
  <si>
    <t>Рефакторинг инфраструктуры базы отдыха «Технолог» БГТУ им. В.Г. Шухова в Борисовском районе</t>
  </si>
  <si>
    <t>Дегтев Илья Алексеевич   
Василенко Наталья
Анатольевна</t>
  </si>
  <si>
    <t>к.т.н. / к.арх.</t>
  </si>
  <si>
    <t>профессор / - член Союза архитекторов России</t>
  </si>
  <si>
    <t>профессор / доцент</t>
  </si>
  <si>
    <t>Глабец Павел Александрович</t>
  </si>
  <si>
    <t>14-ти этажный жилой дом в г. Казань</t>
  </si>
  <si>
    <t>Гладкая Екатерина Сергеевна</t>
  </si>
  <si>
    <t>Экспериментальная школа-гимназия на 825 мест в мкр. «Репное» в г. Белгороде</t>
  </si>
  <si>
    <t>Василенко Наталья Анатольевна                      Пашкова Людмила Андреевна</t>
  </si>
  <si>
    <t>к.арх. / -</t>
  </si>
  <si>
    <t>Гольцов Иван Даниилович</t>
  </si>
  <si>
    <t>Проектирование систем аспирации цеха по производству пищевых добавок, завода комбикормов, в Шебекинском районе</t>
  </si>
  <si>
    <t>Логачев Константин Иванович</t>
  </si>
  <si>
    <t>д.т.н.</t>
  </si>
  <si>
    <t>профессор</t>
  </si>
  <si>
    <t>Евраев Дмитрий Андреевич</t>
  </si>
  <si>
    <t>Разработка системы создания микроклимата в корпусе предубойного содержания мясоперерабатывающего предприятия строительным объемом 7000 м3 в Белгородской обл.</t>
  </si>
  <si>
    <t>Ильина Татьяна Николаевна</t>
  </si>
  <si>
    <t xml:space="preserve"> д.т.н.</t>
  </si>
  <si>
    <t>Заикин Глеб Андреевич</t>
  </si>
  <si>
    <t>22-х этажный Жилой дом в г. Ижевск</t>
  </si>
  <si>
    <t>08.05.01 Строительство уникальных зданий и сооружений</t>
  </si>
  <si>
    <t>Кирпичников Дмитрий Владимирович</t>
  </si>
  <si>
    <t>28-ми этажный монолитный жилой дом в городе Саратов</t>
  </si>
  <si>
    <t>Мишенин Олег Владимирович</t>
  </si>
  <si>
    <t>10-ти этажный жилой дом в г. Белгород из стальных модульных конструкций</t>
  </si>
  <si>
    <t>Рыженков Евгений Николаевич</t>
  </si>
  <si>
    <t>Исследование влияния способа приложения сосредоточенной нагрузки к верхней полке на уровень локальных напряжений в стенке балки из прокатного двутавра</t>
  </si>
  <si>
    <t>Солодов Николай Владимирович</t>
  </si>
  <si>
    <t>Синицын Андрей Александрович</t>
  </si>
  <si>
    <t>Блок восстановительной терапии медицинского комплекса по ул. Пригородная в пос. Дубовое</t>
  </si>
  <si>
    <t>Черныш
Надежда Дмитриевна Радоминова
Нина Павловна</t>
  </si>
  <si>
    <t>доцент / - засл.архитектор России</t>
  </si>
  <si>
    <t>08.04.01 Строительство «Градостроительство и архитектурно-конструктивные
принципы проектирования доступной среды»</t>
  </si>
  <si>
    <t>Ступенко Александра Юрьевна</t>
  </si>
  <si>
    <t>Разработка проекта отопления и вентиляции детского сада в пгт. Маслова Пристань Белгородской области</t>
  </si>
  <si>
    <t>Крюков Илья Валерьевич</t>
  </si>
  <si>
    <t>08.03.01 Строительство "Теплогазоснабжение, вентиляция, водоснабжение и водоотведение зданий, сооружений, населенных пунктов"</t>
  </si>
  <si>
    <t>Шапарь Татьяна Алексеевна</t>
  </si>
  <si>
    <t xml:space="preserve"> Отопление, вентиляция, водоснабжение и водоотведение производственного здания очистных сооружений в г. Строитель Белгородской области</t>
  </si>
  <si>
    <t>08.04.01 Строительство (магистратура)</t>
  </si>
  <si>
    <t>Акбуляков Ильдар Ильшатович</t>
  </si>
  <si>
    <t>Многоквартирный жилой дом в с.Караидель Караидельского района РБ</t>
  </si>
  <si>
    <t>Хайдаршина Эльнара Тимергалиевна</t>
  </si>
  <si>
    <t>ст. преподаватель</t>
  </si>
  <si>
    <t>08.03.01 Строительство (бакалавриат)</t>
  </si>
  <si>
    <t>БФУ им. И.Канта</t>
  </si>
  <si>
    <t>Когай (Панфилова) Алина Дмитриевна</t>
  </si>
  <si>
    <t>Моделирование процессов гидратации многокомпонентных бетонов</t>
  </si>
  <si>
    <t>Дмитриева Мария Александровна</t>
  </si>
  <si>
    <t xml:space="preserve">д.ф.-м.н. </t>
  </si>
  <si>
    <t>ВГТУ</t>
  </si>
  <si>
    <t>Анпилогов Андрей Игоревич
Сдвижков Денис Максимович
Лазарян Давид Артурович
Лазарян Анна Андреевна</t>
  </si>
  <si>
    <t>Горбанева Елена Петровна</t>
  </si>
  <si>
    <t>Формирование и развитие актуальных моделей зданий в контексте экоустойчивой архитектуры с применением технологии ТИСЭ</t>
  </si>
  <si>
    <t xml:space="preserve">08.04.01 Строительство (магистратура)
программа «Здания энергоэффективного жизненного цикла (на английском языке)»
</t>
  </si>
  <si>
    <t>Борисов Евгений Олегович</t>
  </si>
  <si>
    <t>Жилой комплекс с одноуровневой подземной автостоянкой и помещениями общественного назначения, г. Москва</t>
  </si>
  <si>
    <t>08.05.01 Строительство уникальных зданий и сооружений
специализация «Строительство высотных и большепролетных зданий и сооружений»</t>
  </si>
  <si>
    <t>Бочаров Павел Олегович</t>
  </si>
  <si>
    <t>Водоотведение г. Павловска Воронежской области с очисткой сточных вод полигона твердых бытовых отходов</t>
  </si>
  <si>
    <t>Злобина Нина Николаевна</t>
  </si>
  <si>
    <t>08.03.01 «Строительство» профиль «Водоснабжение и водоотведение»</t>
  </si>
  <si>
    <t>Бухтояров Александр Васильевич</t>
  </si>
  <si>
    <t>Управление арендными площадями при эксплуатации коммерческими объектами недвижимости</t>
  </si>
  <si>
    <t>08.04.01 Строительство (магистратура)
программа «Теория и практика организационно-технологических и экономических решений»</t>
  </si>
  <si>
    <t>Волкова Анастасия Константиновна
Губенко Алина Сергеевна
Ламтева Альбина Александровна
Мацегорина Юлия Леонидовна</t>
  </si>
  <si>
    <t>Комплексный подход реализации проекта строительства энергоэффективных объектов недвижимости на примере энергонезависимого многоэтажного здания</t>
  </si>
  <si>
    <t>08.04.01 Строительство (магистратура)
программа «Здания энергоэффективного жизненного цикла (на английском языке)»</t>
  </si>
  <si>
    <t>Горлова Анна Вячеславовна</t>
  </si>
  <si>
    <t>Влияние температуры тепловой сети на материальную характеристику</t>
  </si>
  <si>
    <t>Китаев Дмитрий Николаевич</t>
  </si>
  <si>
    <t>08.04.01 Строительство (магистратура) 
«Теплогазоснабжение населенных мест и предприятий»</t>
  </si>
  <si>
    <t>Касаткина Ирина Игоревна</t>
  </si>
  <si>
    <t>Проектирование аквафермы в г. Нариманов Астраханской области с экологически безопасным циклом водооборота</t>
  </si>
  <si>
    <t>Щукина Татьяна Васильевна</t>
  </si>
  <si>
    <t>08.03.01 Строительство (бакалавриат) «Теплогазоснабжение и вентиляция»</t>
  </si>
  <si>
    <t xml:space="preserve">Кунченко Виктория Александровна </t>
  </si>
  <si>
    <t>Обустройство территории по переулку Заводской Латненского сельского поселения Семилукского района Воронежской области</t>
  </si>
  <si>
    <t>Воробьева Юлия Александровна</t>
  </si>
  <si>
    <t>08.03.01 Строительство</t>
  </si>
  <si>
    <t>Макаров Андрей Сергеевич</t>
  </si>
  <si>
    <t>Организационно-технологические решения при реконструкции в условиях действующего предприятия</t>
  </si>
  <si>
    <t>Понявина Наталия Александровна</t>
  </si>
  <si>
    <t>Максимов Денис Владиславович</t>
  </si>
  <si>
    <t>Газоснабжение ул. Садовая и ул. Молодежная в с. Михнево Нижнедевицкого района Воронежской области</t>
  </si>
  <si>
    <t>Мелькумов Виктор Нарбенович</t>
  </si>
  <si>
    <t>Чиркова Ангелина Юрьевна</t>
  </si>
  <si>
    <t>Многоуровневый подземный паркинг на 168 машиномест с организацией парково-оздоровительной территории, г. Мытищи</t>
  </si>
  <si>
    <t>08.05.01 Строительство уникальных зданий и сооружений
специализация «Строительство подземных сооружений»</t>
  </si>
  <si>
    <t>Акимова Кристина Викторовна, Камнев Анатолий Владимирович</t>
  </si>
  <si>
    <t>Ревитализация овражно-балочных систем города Волгограда</t>
  </si>
  <si>
    <t>Наталия Владимировна Коростелева</t>
  </si>
  <si>
    <t>Антонова Мария Сергеевна</t>
  </si>
  <si>
    <t>Влияние документального учета давальческих материалов на итоговую смету начальной максимальной цены контракта на объектах нефтеперерабатывающей промышленности</t>
  </si>
  <si>
    <t xml:space="preserve">Карпушко Елена Николаевна </t>
  </si>
  <si>
    <t>к.э.н.</t>
  </si>
  <si>
    <t>УИСД</t>
  </si>
  <si>
    <t>Корнеева Екатерина Владимировна</t>
  </si>
  <si>
    <t>Универсальная компактная внутридворовая парковка общего пользования в городе Волгоград</t>
  </si>
  <si>
    <t>Голиков Александр Владимирович</t>
  </si>
  <si>
    <t>Новохатская Алена Александровна</t>
  </si>
  <si>
    <t>Определение основных факторов и исследование их влияния на место установки сигнализатора загазованности в бытовых помещениях</t>
  </si>
  <si>
    <t>Кондауров Павел Петрович</t>
  </si>
  <si>
    <t>08.04.00 Строительство (магистратура)</t>
  </si>
  <si>
    <t>ДагГТУ</t>
  </si>
  <si>
    <t>08.05.01 Строительство уникальных зданий и сооружений, специализация «Строительство высотных и большепролетных зданий и сооружений»</t>
  </si>
  <si>
    <t>Идрисов Идрис Гусенович</t>
  </si>
  <si>
    <t>Дворец спорта на 5000 зрительских мест в г. Хасавюрт</t>
  </si>
  <si>
    <t>Муселемов Хайрулла Магомедмурадович</t>
  </si>
  <si>
    <t xml:space="preserve">зав. каф. </t>
  </si>
  <si>
    <t>Инкасуев Курбан Муртузалиевич</t>
  </si>
  <si>
    <t>Большепролетное покрытие с несущими конструкциями в виде жестких нитей, пролетом 48м. в г. Махачкала</t>
  </si>
  <si>
    <t>Зайнулабидова Ханзада Рауповна</t>
  </si>
  <si>
    <t>ДальГАУ</t>
  </si>
  <si>
    <t>Канцуров Василий Александрович</t>
  </si>
  <si>
    <t>Анализ работы плит безопалубочного формования при проектировании здания школы в г. Благовещенске</t>
  </si>
  <si>
    <t>Туров Александр Иванович</t>
  </si>
  <si>
    <t>08.04.01 Строительство (магистратура) Промышленное и гражданское строительство</t>
  </si>
  <si>
    <t>Архитектурная визуализация, как метод в проектировании зданий, в условиях существующей застройки в г. Благовещенске</t>
  </si>
  <si>
    <t xml:space="preserve">Саморуков Степан Андреевич </t>
  </si>
  <si>
    <t>Кравцова Александра Александровна</t>
  </si>
  <si>
    <t xml:space="preserve">к.с.-х.н. </t>
  </si>
  <si>
    <t>08.04.01 Строительство (магистратура)
Промышленное и гражданское строительство</t>
  </si>
  <si>
    <t>Фисенко Александр Вадимович</t>
  </si>
  <si>
    <t>Проект спортивного комплекса с бассейном в г. Свободном Амурской области</t>
  </si>
  <si>
    <t>08.03.01 Строительство (бакалавриат)
Промышленное и гражданское строительство</t>
  </si>
  <si>
    <t>ДВГУПС</t>
  </si>
  <si>
    <t>Атласова Валентина Юлиановна</t>
  </si>
  <si>
    <t>Ли Андрей Валерьевич</t>
  </si>
  <si>
    <t>Высотное здание отеля на 380 гостей в г. Хабаровск</t>
  </si>
  <si>
    <t>Бандурин Марк Ильич</t>
  </si>
  <si>
    <t>Оценка использования и выбор опалубочных систем для возведения зданий из монолитного железобетона</t>
  </si>
  <si>
    <t>Полякова Ирина Юрьевна</t>
  </si>
  <si>
    <t xml:space="preserve">к.э.н. </t>
  </si>
  <si>
    <t>Протасова Софья Вячеславовна</t>
  </si>
  <si>
    <t>Исследование и разработка методов снижения энергопотерь в каркасных зданиях (на примере оконных ограждающих конструкций в условиях города Хабаровска)</t>
  </si>
  <si>
    <t>Усольцева Ольга Александровна</t>
  </si>
  <si>
    <t>Ракова Яна Александровна</t>
  </si>
  <si>
    <t>Совершенствование конструктивных решений стальных каркасов при проектировании зданий общественного назначения в сейсмических районах</t>
  </si>
  <si>
    <t>Тарасова Елена Николаевна</t>
  </si>
  <si>
    <t>Сергеева Елизавета Сергеевна</t>
  </si>
  <si>
    <t>21-этажное жилое здание с помещениями общественного назначения в г. Хабаровске</t>
  </si>
  <si>
    <t>Паначев Константин Анатольевич</t>
  </si>
  <si>
    <t>Абрамов Никита Сергеевич</t>
  </si>
  <si>
    <t>Приморский океанариум с разработкой глубоководного водозабора морской воды</t>
  </si>
  <si>
    <t>Ким Лев Владимирович</t>
  </si>
  <si>
    <t>08.03.01 Строительство (бакалавриат), профиль «Гидротехническое строительство»</t>
  </si>
  <si>
    <t>Байдак Виктория Владимировна</t>
  </si>
  <si>
    <t>Разработка инженерных систем МКД в п. Атласово</t>
  </si>
  <si>
    <t>Еськин Антон Андреевич</t>
  </si>
  <si>
    <t>Горкавцев Павел Сергеевич</t>
  </si>
  <si>
    <t>Использование энергии морских течений с разработкой концептуального проекта подводной установки</t>
  </si>
  <si>
    <t>Беккер Александр Тевьевич</t>
  </si>
  <si>
    <t xml:space="preserve">д.т.н. </t>
  </si>
  <si>
    <t xml:space="preserve">профессор </t>
  </si>
  <si>
    <t>Директор департамента, профессор</t>
  </si>
  <si>
    <t>08.04.01 Строительство (магистратура), профиль Гидротехническое строительство</t>
  </si>
  <si>
    <t>Дорохова Евгения Сергеевна</t>
  </si>
  <si>
    <t>Разработка проекта систем теплоснабжения, вентиляции и кондиционирования жилого дома в пос. Трудовое с применением энергосберегающих технологий</t>
  </si>
  <si>
    <t>Турчанович Наталья Николаевна</t>
  </si>
  <si>
    <t>Кравчук Иван Геннадьевич</t>
  </si>
  <si>
    <t>Водоснабжение и водоотведение жилого комплекса</t>
  </si>
  <si>
    <t>Медведь Полина Владимировна</t>
  </si>
  <si>
    <t>Ластовецкая Виктория Викторовна</t>
  </si>
  <si>
    <t>Детский сад на 120 мест в г. Петропавловске-Камчатском</t>
  </si>
  <si>
    <t>Бузина Марина Викторовна</t>
  </si>
  <si>
    <t>Метленко Дмитрий Александрович</t>
  </si>
  <si>
    <t>Проект терминала аэропорта (аэровокзал) в г. Южно-Сахалинске</t>
  </si>
  <si>
    <t>Баенхаев Александр Викторович</t>
  </si>
  <si>
    <t>08.05.01 Строительство уникальных зданий и сооружений, строительство высотных и большепролётных зданий и сооружений</t>
  </si>
  <si>
    <t>Токарчук Владислав Валентинович</t>
  </si>
  <si>
    <t>Проект авиационного музейного павильона в г. Артеме</t>
  </si>
  <si>
    <t>Кузнецова Дарья Александровна</t>
  </si>
  <si>
    <t>Халаев Ян Антонович</t>
  </si>
  <si>
    <t>Водоснабжение поселка Эллада</t>
  </si>
  <si>
    <t>Шаланин Виктор Александрович</t>
  </si>
  <si>
    <t>Хованец Виктор Александрович</t>
  </si>
  <si>
    <t>Разработка методики и программного комплекса для расчета сооружений на надежность</t>
  </si>
  <si>
    <t>Помников Егор Евгеньевич</t>
  </si>
  <si>
    <t>Шкребтий Трофим Андреевич</t>
  </si>
  <si>
    <t>Проект берегозащитного сооружения в районе 
буровой площадки Чайво, о. Сахалин</t>
  </si>
  <si>
    <t>08.05.01 Строительство уникальных зданий и сооружений, Строительство гидротехнических 
сооружений повышенной ответственности</t>
  </si>
  <si>
    <t>Яковлева Мария Никоновна</t>
  </si>
  <si>
    <t>Проект реконструкции Богатинского гидроузла</t>
  </si>
  <si>
    <t>Максименко Валерий Иванович</t>
  </si>
  <si>
    <t>08.03.01 Строительство (бакалавриат), профиль Гидротехническое строительство</t>
  </si>
  <si>
    <t>Агаджанян Анжелика Норайровна</t>
  </si>
  <si>
    <t>Территориальная обеспеченность и развитие сети пожарных депо в г. Ростове-на-Дону</t>
  </si>
  <si>
    <t xml:space="preserve">Чубарова Карина Валерьевна </t>
  </si>
  <si>
    <t xml:space="preserve">к.т.н. </t>
  </si>
  <si>
    <t>Беляева Дарья Аркадьевна</t>
  </si>
  <si>
    <t>Исследование теплового режима заглубленных помещений различного назначения, расположенных в г. Ростове-на-Дону</t>
  </si>
  <si>
    <t>Руденко Николай Николаевич</t>
  </si>
  <si>
    <t>Реализация инвестиционно-строительного проекта по возведению и эксплуатации коттеджного поселка «Радужный» с внедрением энергоэффективных аккумуляторов энергии ветроэнергетической установки, расположенного по адресу: г. Астрахань, ул. Лемисова, 230</t>
  </si>
  <si>
    <t>Купчикова Наталья Викторовна</t>
  </si>
  <si>
    <t>зав. каф.</t>
  </si>
  <si>
    <t>08.03.01 Строительство (бакалавриат) 
профиль «Экспертиза и управление недвижимостью»</t>
  </si>
  <si>
    <t>Быченко Илья Вадимович</t>
  </si>
  <si>
    <t>Концепция уникального здания центра науки и искусства при комплексном освоении территории старого ипподрома в г. Ростов-на-Дону (НИР)</t>
  </si>
  <si>
    <t>Кравченко Галина Михайловна</t>
  </si>
  <si>
    <t>08.05.01 Строительство уникальных зданий и сооружений
Строительство высотных и большепролетных зданий и сооружений</t>
  </si>
  <si>
    <t xml:space="preserve">Гладышева Ольга Дмитриевна </t>
  </si>
  <si>
    <t>Шеина Светлана Георгиевна</t>
  </si>
  <si>
    <t>зав.каф.</t>
  </si>
  <si>
    <t>ТЕХНИКО-ЭКОНОМИЧЕСКОЕ ОБОСНОВАНИЕ СТРОИТЕЛЬСТВА ДОШКОЛЬНОГО УЧРЕЖДЕНИЯ С ИСПОЛЬЗОВАНИЕМ ЗЕЛЕНЫХ ТЕХНОЛОГИЙ В Г. РОСТОВЕ-НА-ДОНУ</t>
  </si>
  <si>
    <t>Городов Никита Станиславович</t>
  </si>
  <si>
    <t>30-этажное 162-квартирное монолитно-каркасное жилое здание со встроенно-пристроенными помещениями общественного назначения и подземной автостоянкой в г. Ростов-на-Дону</t>
  </si>
  <si>
    <t>Османов Сергей Гарунович</t>
  </si>
  <si>
    <t>08.05.01 Строительство уникальных зданий и сооружений; специализация «Строительство высотных и большепролетных зданий и сооружений»</t>
  </si>
  <si>
    <t>Добровольский Роман Игоревич</t>
  </si>
  <si>
    <t>Освоение подземного пространства при строительстве и реконструкции жилых зданий</t>
  </si>
  <si>
    <t>Гиря Лидия Владимировна</t>
  </si>
  <si>
    <t>08.04.01 Строительство 
«Техническая эксплуатация и реконструкция зданий и сооружений»</t>
  </si>
  <si>
    <t>Дохоян Елена Вячеславовна</t>
  </si>
  <si>
    <t>Оптимизация параметров работы систем кондиционирования воздуха с целью повышения энергоэффективности детского хирургического центра г. Ростов-на-Дону</t>
  </si>
  <si>
    <t>Скорик Татьяна Александровна</t>
  </si>
  <si>
    <t>Кононенко Александр Андреевич</t>
  </si>
  <si>
    <t>50-этажное многофункциональное здание с подземной автостоянкой в составе высотного комплекса «Гармония» в г. Волгограде</t>
  </si>
  <si>
    <t>Кручинин Кирилл Антонович</t>
  </si>
  <si>
    <t>Разработка энергоэффективных схем газоснабжения населенных пунктов на базе сжиженного природного газа</t>
  </si>
  <si>
    <t>Тихомиров Алексей Леонидович</t>
  </si>
  <si>
    <t>Крюков Петр Сергеевич</t>
  </si>
  <si>
    <t>Инновационные технологии бетонных смесей для монолитного строительства</t>
  </si>
  <si>
    <t>Касторных Любовь Ивановна</t>
  </si>
  <si>
    <t>08.04.01 Строительство (магистратура) Профиль «Инновационные технологии бетонных смесей и бетонов»</t>
  </si>
  <si>
    <t>Кулагин Дмитрий Витальевич</t>
  </si>
  <si>
    <t>Проектирование систем отопления и вентиляции детского сада г. Азов</t>
  </si>
  <si>
    <t>Кущенко Александр Константинович</t>
  </si>
  <si>
    <t xml:space="preserve">Концепт уникального здания с применением цифрового моделирования совмещения аналитических поверхностей </t>
  </si>
  <si>
    <t>Ларин Никита Сергеевич</t>
  </si>
  <si>
    <t>Строительство общеобразовательной школы с использованием «зеленых» технологий  при реконструкции застройки в г. Ростове-на-Дону.</t>
  </si>
  <si>
    <t>08.03.01 Строительство 
«Промышленное и гражданское строительство»</t>
  </si>
  <si>
    <t>Ломов Максим Сергеевич</t>
  </si>
  <si>
    <t xml:space="preserve">Газоснабжение поселка Чичерино Ростовской области  </t>
  </si>
  <si>
    <t xml:space="preserve">Букаров Николай Викторович </t>
  </si>
  <si>
    <t>Мазин Павел Олегович</t>
  </si>
  <si>
    <t>Высотное уникальное жилое здание при комплексном освоении территории старого ипподрома в г.Ростов-на-Дону</t>
  </si>
  <si>
    <t>Морозенко Маргарита Геннадиевна</t>
  </si>
  <si>
    <t>Особенности и перспективы строительства купольных домов</t>
  </si>
  <si>
    <t>Иванчук Елена Валентиновна</t>
  </si>
  <si>
    <t>08.04.01 Строительство; профиль «Промышленное и гражданское строительство»</t>
  </si>
  <si>
    <t>Помельников Александр Александрович</t>
  </si>
  <si>
    <t>08.04.01 Строительство, 
Профиль: Информационное моделирований в строительстве и городском хозяйстве</t>
  </si>
  <si>
    <t>Попоудина Софья Евгеньевна</t>
  </si>
  <si>
    <t>Исследование динамики потерь теплоты через ограждающие  конструкции в офисном здании, расположенном в г. Ростове-на-Дону</t>
  </si>
  <si>
    <t>Тальников Денис Михайлович</t>
  </si>
  <si>
    <t>Строительство 23-этажного жилого дома с подземной автостоянкой с использованием технологий информационного моделирования</t>
  </si>
  <si>
    <t>Строительство 25-этажного жилого дома с подземной автостоянкой в микрорайоне Вересаево с использованием технологий «умный дом»</t>
  </si>
  <si>
    <t>Толстых Татьяна Витальевна</t>
  </si>
  <si>
    <t>Территориально-пространственное развитие строительного комплекса субъекта РФ (на примере Ростовской области)</t>
  </si>
  <si>
    <t>Туманян Эдуард Арменович</t>
  </si>
  <si>
    <t>Энергетическая концепция комплексного развития территорий (на примере бывшего аэропорта г.Ростова-на-Дону)</t>
  </si>
  <si>
    <t>Фолимонова Татьяна Вячеславовна</t>
  </si>
  <si>
    <t>Проектирование культурно-досугового студенческого центра в г. Ростове-на-Дону</t>
  </si>
  <si>
    <t>Протопопова Дарья Александровна</t>
  </si>
  <si>
    <t>Хартанович Владимир Владимирович</t>
  </si>
  <si>
    <t>Технологическая линия по производству малых архитектурных форм из декоративного бетона в условиях АО ККПД в г. Ростов-на-Дону</t>
  </si>
  <si>
    <t>08.03.01 Строительство (бакалавриат)
Профиль «Производство строительных материалов, изделий и конструкций»</t>
  </si>
  <si>
    <t>Черникова Арина Алексеевна</t>
  </si>
  <si>
    <t>Управление проектом строительства школы с использованием энергоэффективных технологий и материалов в г. Ростове-на-Дону</t>
  </si>
  <si>
    <t>Виноградова Елена Владимировна</t>
  </si>
  <si>
    <t>Чернявский Илья Александрович</t>
  </si>
  <si>
    <t>Управление проектом строительства пансионата для инвалидов и престарелых с использованием технологий «Умный дом» в г.Ростове-на-Дону</t>
  </si>
  <si>
    <t>Швец Артем Евгеньевич</t>
  </si>
  <si>
    <t>Технико-экономическое обоснование строительства пансионата для инвалидов и престарелых с использованием «зеленых стандартов» в г. Ростове-на-Дону</t>
  </si>
  <si>
    <t>Кравчук Кирилл Алексеевич</t>
  </si>
  <si>
    <t xml:space="preserve">08.04.01 Строительство (магистратура)
«Современные методы очистки природных и сточных вод» </t>
  </si>
  <si>
    <t xml:space="preserve">Повышение эффективности систем оборотного охлаждающего водоснабжения предприятий теплоэнергетики </t>
  </si>
  <si>
    <t>Рожков Виталий Сергеевич</t>
  </si>
  <si>
    <t>Леонтьева Татьяна Сергеевна</t>
  </si>
  <si>
    <t>Информационное моделирование как инструмент снижения себестоимости строительства с целью экономии государственных и частных средств</t>
  </si>
  <si>
    <t>Веретенникова Оксана Витальевна / Сычева Ирина Валерьевна</t>
  </si>
  <si>
    <t>д.э.н. / -</t>
  </si>
  <si>
    <t xml:space="preserve">профессор / - </t>
  </si>
  <si>
    <t>декан / ст.преподаватель</t>
  </si>
  <si>
    <t>Опря Дмитрий Вадимович</t>
  </si>
  <si>
    <t>Выбор рациональной технологии демонтажа промышленного здания в стесненных условиях действующего производства</t>
  </si>
  <si>
    <t>Мазур Виктория Александровна</t>
  </si>
  <si>
    <t>Федюнина Татьяна Андреевна</t>
  </si>
  <si>
    <t>Исследование эффективности рекуперативных теплообменников в системах вентиляции с учетом фазовых переходов</t>
  </si>
  <si>
    <t>Максимова Наталья Анатольевна</t>
  </si>
  <si>
    <t>Чекал Богдан Николаевич</t>
  </si>
  <si>
    <t>Выбор рациональной технологии капитального ремонта стен градирен с металлическим каркасом</t>
  </si>
  <si>
    <t>Шахмаметьева Диляра Тагировна</t>
  </si>
  <si>
    <t>Формирование системы финансового обеспечения реализации инвестиционно-строительного проекта</t>
  </si>
  <si>
    <t>Зерова Ольга Николаевна</t>
  </si>
  <si>
    <t>Калининградский ГТУ</t>
  </si>
  <si>
    <t>Белозерцева Кристина Сергеевна</t>
  </si>
  <si>
    <t>Детский сад в г. Самаре</t>
  </si>
  <si>
    <t>Лаврова Анна Сергеева</t>
  </si>
  <si>
    <t>Аджихай Эмилия Рустемовна</t>
  </si>
  <si>
    <t>Исследование экономической целесообразности проектирования двухветвевых колонн из высокопрочного песчаного бетона</t>
  </si>
  <si>
    <t>Палагин Николай Григорьевич</t>
  </si>
  <si>
    <t>Ахиярова Диляра Илдаровна</t>
  </si>
  <si>
    <t>Влияние  архитектурно-конструктивного решения лоджий и балконов на энергоэффективность здания на примере жилого комплекса по ул. Шоссейная в  г.Казани.</t>
  </si>
  <si>
    <t>Иванцов Алексей Игоревич</t>
  </si>
  <si>
    <t>Ахмадулина Нелли Ринатовна</t>
  </si>
  <si>
    <t>Нормирование работ мини-экскаваторов</t>
  </si>
  <si>
    <t>Ибрагимов Руслан Абдирашитович</t>
  </si>
  <si>
    <t>Ахсянов Азат Наилевич</t>
  </si>
  <si>
    <t>Сравнительный анализ эффективности строительных древесно-полимерных композитов на основе ПВХ и ПЭ</t>
  </si>
  <si>
    <t>Абдрахманова Ляйля Абдулловна</t>
  </si>
  <si>
    <t>Валеева Камилла Радиковна</t>
  </si>
  <si>
    <t>Формирование эффективного организационно-технического механизма комплексной реконструкции сложившейся застройки микрорайона города</t>
  </si>
  <si>
    <t>Валиулина Наиля Ринатовна</t>
  </si>
  <si>
    <t>Многофункциональное высотное здание "Ихлас" с подземной парковкой в г. Казани</t>
  </si>
  <si>
    <t>Нуриева Дания Мансуровна</t>
  </si>
  <si>
    <t>Васильева Венера Сергеевна</t>
  </si>
  <si>
    <t>Многофункциональный высотный комплекс 
"UNU Space" с многоуровневым подземным пространством</t>
  </si>
  <si>
    <t>Мирсаяпов Илизар Талгатович</t>
  </si>
  <si>
    <t>Вырупаева Татьяна Витальевна</t>
  </si>
  <si>
    <t>Строительство многоуровневого паркинга с целью организации парковочного пространства с точки зрения эффективности использования городских территорий</t>
  </si>
  <si>
    <t>Абдуханова Наталья Геннадьевна</t>
  </si>
  <si>
    <t>Габдрахманов Альмир Айдарович</t>
  </si>
  <si>
    <t>45-этажное высотное здание с разбитой подземной частью</t>
  </si>
  <si>
    <t>Галиакберов Амир Айдарович</t>
  </si>
  <si>
    <t>Высотное многофункциональное здание с развитым подземным объемом «Идеальная жизнь» в г. Казани</t>
  </si>
  <si>
    <t>Королева Ирина Владимировна</t>
  </si>
  <si>
    <t>Галиев Ильсур Ильхамович</t>
  </si>
  <si>
    <t>Высокопрочные цементы низкой водопотребности для производства товарного и сборного железобетона</t>
  </si>
  <si>
    <t>Хохряков Олег Викторович</t>
  </si>
  <si>
    <t>Галлямов Лунис Зиннурович</t>
  </si>
  <si>
    <t>Ресурсно-календарное планирование отделочных работ жилых зданий</t>
  </si>
  <si>
    <t xml:space="preserve">Кашина Светлана Георгиевна </t>
  </si>
  <si>
    <t>к.п.н.</t>
  </si>
  <si>
    <t>Гараев Адель Рустамович</t>
  </si>
  <si>
    <t>Производство золосиликатного кирпича</t>
  </si>
  <si>
    <t>Морозова Нина Николаевна</t>
  </si>
  <si>
    <t>Морозова Нина Николаевна / Кузнецова Галина Васильевна</t>
  </si>
  <si>
    <t>к.т.н. / -</t>
  </si>
  <si>
    <t>Гибадуллина Диляра Маратовна</t>
  </si>
  <si>
    <t>Спортивный центр с теннисным кортом, сборно-монолитный железобетонный каркас</t>
  </si>
  <si>
    <t>Фабричная Ксения Александровна</t>
  </si>
  <si>
    <t>Гиматдинов Ильнур Мансурович</t>
  </si>
  <si>
    <t>Исследование НДС сталежелезобетонных балок с частичной заделкой двутаврового сечения в бетоне</t>
  </si>
  <si>
    <t>Мирсаяпов Ильшат Талгатович</t>
  </si>
  <si>
    <t>Гиниятова Камилла Рафисовна</t>
  </si>
  <si>
    <t>Проектирование системы теплоснабжения района города Кемерово с применением энергоэффективных технологий</t>
  </si>
  <si>
    <t>Медведева Галина Александровна</t>
  </si>
  <si>
    <t>Егорова Дарья Александровна</t>
  </si>
  <si>
    <t>Формирование стоимости инвестиционно-строительного проекта по строительству и эксплуатации спортивного комплекса</t>
  </si>
  <si>
    <t>Шагиахметова Эльвира Илшатовна</t>
  </si>
  <si>
    <t>08.04.01 Строительство (магистратура)
Профиль «Стоимостной инжиниринг в строительстве»</t>
  </si>
  <si>
    <t>Еремеев Даниил Валерьевич</t>
  </si>
  <si>
    <t>Конструирование и расчет рамных пешеходных переходов</t>
  </si>
  <si>
    <t>Шмелев Геннадий Николаевич</t>
  </si>
  <si>
    <t>Загидуллин Марат Альбертович</t>
  </si>
  <si>
    <t>Многофункциональное высотное здание «Tatarstan» с подземным паркингом и вертолетной площадкой в г. Казани</t>
  </si>
  <si>
    <t>Закиров Ирек Ильгизович</t>
  </si>
  <si>
    <t>Производство высокопрочного фибробетона</t>
  </si>
  <si>
    <t>Боровских Игорь Викторович</t>
  </si>
  <si>
    <t>Заседова Ирина Владимировна</t>
  </si>
  <si>
    <t>Поведение двушарнирной большепролетной арки под действием солнечной радиации на примере каркаса оранжереи</t>
  </si>
  <si>
    <t>Ефимов Олег Иванович</t>
  </si>
  <si>
    <t>Зигангирова Лейсан Идрисовна</t>
  </si>
  <si>
    <t>Разработка технологии увеличения подземных
пространств существующих зданий</t>
  </si>
  <si>
    <t>Кадырова Наталья Эдуардовна</t>
  </si>
  <si>
    <t>Влияние кремнеземистого компонента на свойства смеси и силикатного кирпича</t>
  </si>
  <si>
    <t>Каримов Адель Зульфатович</t>
  </si>
  <si>
    <t>25-ти этажное жилое здание с развитой подземной частью</t>
  </si>
  <si>
    <t>Каримуллин Тимур Леонардович</t>
  </si>
  <si>
    <t>Отопление и вентиляция здания отделения анестезиологии и реанимации</t>
  </si>
  <si>
    <t>Зиганшин Арслан Маликович</t>
  </si>
  <si>
    <t>Качко Маргарита Сергеевна</t>
  </si>
  <si>
    <t>Производство сухих строительных смесей на основе шлакопортландцемента</t>
  </si>
  <si>
    <t>Хозин Вадим Григорьевич</t>
  </si>
  <si>
    <t>Клюева Яна Анатольевна</t>
  </si>
  <si>
    <t>Канализация города с BIM - проектированием здания цеха механического обезвоживания осадков сточных вод</t>
  </si>
  <si>
    <t>к.п.н. / -</t>
  </si>
  <si>
    <t>Абитов Рунар Назилович / Хисамеева Лилия Рахимзяновна</t>
  </si>
  <si>
    <t>зав.каф. / ст.преподаватель</t>
  </si>
  <si>
    <t>Лощакова Диана Александровна</t>
  </si>
  <si>
    <t>Высотное многофункциональное здание «Фатиха» с подземным паркингом в г. Казани</t>
  </si>
  <si>
    <t>Королёва Ирина Владимировна</t>
  </si>
  <si>
    <t>Апарт-отель</t>
  </si>
  <si>
    <t>Миндубаев Эрнест Константинович</t>
  </si>
  <si>
    <t>Мифтахутдинова Лия Робертовна</t>
  </si>
  <si>
    <t>Жилой дом с подземной парковкой</t>
  </si>
  <si>
    <t>Муллагалиев Арслан Рамилевич</t>
  </si>
  <si>
    <t>Подготовка подземных вод содержащих бор
для хозяйственно-питьевого водоснабжения</t>
  </si>
  <si>
    <t>Бусарев Андрей Валерьевич</t>
  </si>
  <si>
    <t>Нарсова Ксения Андреевна</t>
  </si>
  <si>
    <t>Исследование влияния геометрических параметров приточного отверстия на кинематические характеристики струи</t>
  </si>
  <si>
    <t>Кареева Юлия Рустэмовна</t>
  </si>
  <si>
    <t>Паисьева Зинаида Андреевна</t>
  </si>
  <si>
    <t xml:space="preserve">Многофункциональное высотное здание с развитым подземным объемом "Spark Tower" </t>
  </si>
  <si>
    <t>Салахов Шамиль Камилович</t>
  </si>
  <si>
    <t>Оценка социально-экономической эффективности проектов комплексного освоения территорий в условиях обилизационной экономики</t>
  </si>
  <si>
    <t>Гареев Ильнур Фаилович</t>
  </si>
  <si>
    <t>Сапутра Хендра</t>
  </si>
  <si>
    <t>Исследование серых глин в условиях трехосного нагружения при разных влажности и истории нагружения</t>
  </si>
  <si>
    <t>Сафин Адель Ильнурович</t>
  </si>
  <si>
    <t>Реализация цифрового двойника научно-образовательного центра «Системы» КГАСУ на основе BIM технологий и CFD-моделирования</t>
  </si>
  <si>
    <t>Сергеева Татьяна Александровна</t>
  </si>
  <si>
    <t>Многофункциональное высотное здание «Butterfly» с подземной парковкой в г.Казань</t>
  </si>
  <si>
    <t>Сибгатов Айрат Раисович</t>
  </si>
  <si>
    <t>Теплоснабжение района города Казани</t>
  </si>
  <si>
    <t>Ахмерова Гузель Мневеровна</t>
  </si>
  <si>
    <t>Султанова Эльвина Ильгизовна</t>
  </si>
  <si>
    <t>Разработка систем оборотного водоснабжения Благовещенского арматурного завода</t>
  </si>
  <si>
    <t>Селюгин Александр Сергеевич / Низамова Аида Ханифовна</t>
  </si>
  <si>
    <t>Федорова Татьяна Павловна</t>
  </si>
  <si>
    <t>Канализация города с реконструкцией действующих  сооружений биологической очистки сточных вод г. Заинск РТ</t>
  </si>
  <si>
    <t>Хайруллитна Карина Ильшатовна</t>
  </si>
  <si>
    <t>Разработка модифицированных ДПК-ПВХ</t>
  </si>
  <si>
    <t>Хахалкина Александра Васильевна</t>
  </si>
  <si>
    <t>Многофункциональное высотное здание «Солярис» с развитой подземной частью в г. Казани</t>
  </si>
  <si>
    <t>Разработка ГЦПВ-смесей для технологии 3D печати</t>
  </si>
  <si>
    <t>Хуснутдинов Данис Асгатович</t>
  </si>
  <si>
    <t>Хуснутдинова Нурия Ирековна</t>
  </si>
  <si>
    <t>Сопоставительный анализ типов малоэтажной жилой застройки в рамках комплексного развития территории на примере освоения земельного массива, расположенного в районе п. Вознесенское Советского района г. Казани</t>
  </si>
  <si>
    <t>Кульков Андрей Александрович</t>
  </si>
  <si>
    <t>Шакирова Адель Ильнуровна</t>
  </si>
  <si>
    <t xml:space="preserve">Механизм изменения вида разрешенного использования земель поселений на примере земельного участка, расположенного в Приволжском районе г. Казани </t>
  </si>
  <si>
    <t>Ягфаров Эмиль Исмагилович</t>
  </si>
  <si>
    <t>Отопление и вентиляция здания отделения диагностики и амбулаторной хирургии</t>
  </si>
  <si>
    <t>Кирпиченко Максим Николаевич</t>
  </si>
  <si>
    <t>Мурманский ГТУ</t>
  </si>
  <si>
    <t>Объемно-планировочные и расчетно-конструктивные решения по строительству цеха разделения воздуха Кольской ГМК в г. Мончегорске</t>
  </si>
  <si>
    <t>Котов Алексей Алексеевич</t>
  </si>
  <si>
    <t>Сибстрин (НГАСУ)</t>
  </si>
  <si>
    <t>Баранова Валерия Константиновна</t>
  </si>
  <si>
    <t>Общеобразовательная школа на 400 мест в пгт. Шахтерск Углегорского района Сахалинской области</t>
  </si>
  <si>
    <t>Линовский Станислав Викторович</t>
  </si>
  <si>
    <t>Бирюкова София Викторовна</t>
  </si>
  <si>
    <t>Водоотведение города Северска Томской области (с элементами исследований)</t>
  </si>
  <si>
    <t>Амбросова Галина Тарасовна</t>
  </si>
  <si>
    <t>Ледотермический режим трубопроводов, эксплуатируемых в суровых климатических условиях</t>
  </si>
  <si>
    <t>Дьячковский Михаил Владимирович</t>
  </si>
  <si>
    <t>Гусельникова Елена Николаевна</t>
  </si>
  <si>
    <t>Ещенко Анастасия Вячеславовна</t>
  </si>
  <si>
    <t>Дом милосердия в городе Новосибирске</t>
  </si>
  <si>
    <t>Ешакина Анастасия Александровна</t>
  </si>
  <si>
    <t>Желободько Максим Игоревич</t>
  </si>
  <si>
    <t>Выставочный центр в г. Новосибирске</t>
  </si>
  <si>
    <t>Акимова Мария Игоревна</t>
  </si>
  <si>
    <t>кандидат искусствоведения</t>
  </si>
  <si>
    <t>Журбенко Анастасия Олеговна</t>
  </si>
  <si>
    <t>Многоквартирный дом с помещениями общественного назначения по ул. Ленинградская в Октябрьском районе в г. Новосибирске</t>
  </si>
  <si>
    <t>Тетерина Мария Сергеевна</t>
  </si>
  <si>
    <t>Ибрагимов Джумабек Идибекович</t>
  </si>
  <si>
    <t xml:space="preserve">Водоотведение города Уренгой </t>
  </si>
  <si>
    <t>Калачева Виктория Викторовна</t>
  </si>
  <si>
    <t>Проектирование монолитной железобетонной несущей системы высотного здания с учетом ветрового воздействия</t>
  </si>
  <si>
    <t>Адищев Владимир Васильевич</t>
  </si>
  <si>
    <t>Каппес Антон Викторович</t>
  </si>
  <si>
    <t>Центр искусств в г. Новосибирске</t>
  </si>
  <si>
    <t>Карпицкий Александр Владимирович</t>
  </si>
  <si>
    <t>Совершенствование системы водоснабжения г. Трехгорный</t>
  </si>
  <si>
    <t>Купницкая Татьяна Александровна</t>
  </si>
  <si>
    <t>зав.кафедрой</t>
  </si>
  <si>
    <t>Лазарев Александр Андреевич</t>
  </si>
  <si>
    <t>Технология зимнего бетонирования каркасных
монолитных конструкций с обоснованием режимов термообработки решениями дифференциального уравнения теплопроводности, полученными методом группового анализа</t>
  </si>
  <si>
    <t>Молодин Владимир Викторович</t>
  </si>
  <si>
    <t>08.04.01 Строительство (магистратура) (ПГС: технологии и организация)</t>
  </si>
  <si>
    <t>Макаров Егор Юрьевич</t>
  </si>
  <si>
    <t>Здание плавательного бассейна в г. Новосибирске</t>
  </si>
  <si>
    <t>Прижукова Елена Львовна</t>
  </si>
  <si>
    <t>Мишагина Ирина Константиновна</t>
  </si>
  <si>
    <t>Крытый скейт-парк в Нижнем Новгороде</t>
  </si>
  <si>
    <t>Шкода Ирина Васильевна</t>
  </si>
  <si>
    <t>ассистент кафедры</t>
  </si>
  <si>
    <t>Молодцов Владислав Александрович</t>
  </si>
  <si>
    <t>Энергосберегающие технологии в проектировании высотных зданий / Многофункциональное высотное здание в городе Екатеринбурге</t>
  </si>
  <si>
    <t>Веселова Елена Анатольевна</t>
  </si>
  <si>
    <t>Маркелова Софья Андреевна</t>
  </si>
  <si>
    <t>Эволюция архитектурно-художественных и объемно-планировочных решений предприятий торговли г. Новосибирска</t>
  </si>
  <si>
    <t>08.04.01 Строительство (магистратура) (архитектурно-градостроительное проектирование)</t>
  </si>
  <si>
    <t>Морковина Анна Александровна</t>
  </si>
  <si>
    <t>Выставочный комплекс в г. Новосибирске</t>
  </si>
  <si>
    <t>Шафрай Константин Анатольевич</t>
  </si>
  <si>
    <t>Нагель Артур Евгеньевич</t>
  </si>
  <si>
    <t>Здание химической очистки воды Барабинской ТЭЦ Новосибирской области</t>
  </si>
  <si>
    <t>Платошечкин Александр Васильевич</t>
  </si>
  <si>
    <t>Разработка новой технологии очистки шахтных сточных вод от сульфатов</t>
  </si>
  <si>
    <t>Гириков Олег Георгиевич</t>
  </si>
  <si>
    <t xml:space="preserve">доцент </t>
  </si>
  <si>
    <t>08.04.01 Строительство (магистратура). Водоснабжение и водоотведение</t>
  </si>
  <si>
    <t>Потемкина Милослава Алексеевна</t>
  </si>
  <si>
    <t>Развитие застроенной территории “Военного городка №17” в г. Новосибирске с формированием транзитной рекреации</t>
  </si>
  <si>
    <t>Карелин Дмитрий Викторович</t>
  </si>
  <si>
    <t xml:space="preserve">кандидат архитектуры </t>
  </si>
  <si>
    <t>08.03.01 Строительство (бакалавриат). Городское строительство</t>
  </si>
  <si>
    <t>Пшенникова Вера Викторовна</t>
  </si>
  <si>
    <t>Улучшение физико-механических свойств облицовочной плитки с использованием низкокачественного глинистого сырья</t>
  </si>
  <si>
    <t>Шоева Татьяна Евгеньевна</t>
  </si>
  <si>
    <t>Рязанова Анна Сергеевна</t>
  </si>
  <si>
    <t>Офисное здание в г. Новосибирске</t>
  </si>
  <si>
    <t>Савчук Дарья Юрьевна</t>
  </si>
  <si>
    <t>Архитектурно-ландшафтная организация территории жилого квартала в Октябрьском районе г. Новосибирска</t>
  </si>
  <si>
    <t>Смолина Олеся Олеговна</t>
  </si>
  <si>
    <t>Ткаченко Ирина Геннадьевна, Долгушев Антон Александрович</t>
  </si>
  <si>
    <t xml:space="preserve">Комплексный проект «Строительство I очереди жилого комплекса «Смарт-сити» в г. Новосибирске методом монтажа зданий блок-квартирами» </t>
  </si>
  <si>
    <t xml:space="preserve"> Трухина Марина Сергеевна</t>
  </si>
  <si>
    <t xml:space="preserve">Водоотведение города Ялуторовска Тюменской области (с элементами исследований) </t>
  </si>
  <si>
    <t>Уколова Кристина Игоревна</t>
  </si>
  <si>
    <t>Водоотведение города Ишим Тюменской области
(с элементами исследований)</t>
  </si>
  <si>
    <t>Чуриков Сергей Викторович</t>
  </si>
  <si>
    <t>Проблемы в работе водозаборных сооружений</t>
  </si>
  <si>
    <t>Чурикова (Белозерова) Ольга Дмитриевна</t>
  </si>
  <si>
    <t>Региональные особенности в ландшафтной организации садово-парковых зон Новосибирска</t>
  </si>
  <si>
    <t>Шмелева Юлия Валерьевна</t>
  </si>
  <si>
    <t xml:space="preserve">Концептуальные основы планировочной организации искусственной среды жизнедеятельности на спутнике Земли, Луна </t>
  </si>
  <si>
    <t>Абраамян Нелли Гайковна
Исаева Екатерина Павловна</t>
  </si>
  <si>
    <t>Фристайл-комплекс для подготовки олимпийского резерва в курортном поселке Домбай, республика Карачаево-Черкесия. Сноуборд-парк и центр оказания первой медицинской помощи</t>
  </si>
  <si>
    <t xml:space="preserve">Хазов Павел Алексеевич </t>
  </si>
  <si>
    <t>Авдеева Александра Георгиевна</t>
  </si>
  <si>
    <t>Аэровокзал международного аэропорта «Владикавказ»</t>
  </si>
  <si>
    <t>Аниськина Ксения Игоревна</t>
  </si>
  <si>
    <t>Многофункциональный комплекс с аквапарком в городе Севастополе</t>
  </si>
  <si>
    <t>Борискина Екатерина Сергеевна</t>
  </si>
  <si>
    <t>Большепролётный терминал аэровокзала в городе Воронеже</t>
  </si>
  <si>
    <t>Лампси Борис Борисович</t>
  </si>
  <si>
    <t>Борисова Екатерина Игоревна</t>
  </si>
  <si>
    <t>Студенческое общежитие квартирного типа в Нижегородском районе Нижнего Новгорода</t>
  </si>
  <si>
    <t>Гаврикова Татьяна Александровна</t>
  </si>
  <si>
    <t>Горбачева Анастасия Игоревна</t>
  </si>
  <si>
    <t>Горшенков Артём Сергеевич</t>
  </si>
  <si>
    <t>Исследование работы композитной арматуры в изгибаемых бетонных элементах</t>
  </si>
  <si>
    <t>Мольков Алексей Александрович</t>
  </si>
  <si>
    <t>Гурин Артем Витальевич</t>
  </si>
  <si>
    <t>Вариантное проектирование ангаров технического обслуживания самолетов</t>
  </si>
  <si>
    <t xml:space="preserve">Кочетова Елена Анатольевна </t>
  </si>
  <si>
    <t>Демешко Василий Романович</t>
  </si>
  <si>
    <t>Плавательный бассейн в г. Нижнем Новгороде</t>
  </si>
  <si>
    <t>Деулина Наталья Михайловна 
Гордеевцева Анастасия Максимовна</t>
  </si>
  <si>
    <t>Сейсмостойкое здание спортивно-досугового центра для детей в городе Иркутске. Многофункциональное высотное сейсмостойкое здание в городе Иркутске</t>
  </si>
  <si>
    <t>Хазов Павел Алексеевич</t>
  </si>
  <si>
    <t>Исмаилов Роман Исмайлович</t>
  </si>
  <si>
    <t>Обеспечение воздушно-теплового режима энергетически пассивного многоквартирного
дома в г. Нижнем Новгороде</t>
  </si>
  <si>
    <t>Сухов Вячеслав Васильевич</t>
  </si>
  <si>
    <t>Калинина Дарья Андреевна</t>
  </si>
  <si>
    <t>Дворец бракосочетаний в Нижнем Новгороде</t>
  </si>
  <si>
    <t>Агеева Елена Юрьевна</t>
  </si>
  <si>
    <t>д.ф.н.</t>
  </si>
  <si>
    <t>Клокова Полина Алексеевна</t>
  </si>
  <si>
    <t>Семнадцатиэтажный жилой дом в Арзамасе</t>
  </si>
  <si>
    <t>Скворцов Сергей Яковлевич</t>
  </si>
  <si>
    <t>Лапина Ольга Андреевна</t>
  </si>
  <si>
    <t>Исследование максимальной этажности многоэтажного деревянного здания из CLT – панелей на примере офисного центра в Нижнем Новгороде</t>
  </si>
  <si>
    <t xml:space="preserve">Крицин Алексей Владимирович </t>
  </si>
  <si>
    <t>Масанов Максим Михайлович</t>
  </si>
  <si>
    <t>Ледовый дворец вместимостью 5000 человек в Нижнем Новгороде</t>
  </si>
  <si>
    <t>Кочетова Елена Анатольевна</t>
  </si>
  <si>
    <t>Мирошкина Наталья Сергеевна</t>
  </si>
  <si>
    <t xml:space="preserve">к.п.н. </t>
  </si>
  <si>
    <t>Мочалов Михаил Евгеньевич</t>
  </si>
  <si>
    <t>Обеспечение сохранности объектов культурного наследия в ходе выполнения строительно-монтажных работ</t>
  </si>
  <si>
    <t>Мартос Виталий Валерьевич</t>
  </si>
  <si>
    <t>Муравьев Дмитрий Павлович</t>
  </si>
  <si>
    <t>Реконструкция котельной с подключением тепловых сетей       в г. Павлово Нижегородской области</t>
  </si>
  <si>
    <t>Готулева Юлия Васильевна</t>
  </si>
  <si>
    <t>Осинина Дарья Ильинична</t>
  </si>
  <si>
    <t>Исторический музей в Нижнем Новгороде</t>
  </si>
  <si>
    <t>Плотов Денис Вячеславович</t>
  </si>
  <si>
    <t>Анализ аварийности на сетях производственного водоснабжения и водоотведения (на примере ПАО «РУСПОЛИМЕТ» г. Кулебаки)</t>
  </si>
  <si>
    <t>Жакевич Михаил Олегович</t>
  </si>
  <si>
    <t>Поздеев Максим Леонидович</t>
  </si>
  <si>
    <t>Энергоэффективное сейсмостойкое высотное многофункциональное здание в городе Новороссийске</t>
  </si>
  <si>
    <t>Помазов Артём Павлович
Новокшанова Татьяна Сергеевна</t>
  </si>
  <si>
    <t>Многофункциональный комплекс в городе Казани</t>
  </si>
  <si>
    <t>Филиппов Антон Александрович</t>
  </si>
  <si>
    <t>Родионов Даниил Владимирович</t>
  </si>
  <si>
    <t>Ледовая арена в Нижнем Новгороде</t>
  </si>
  <si>
    <t>Руин Алексей Евгеньевич</t>
  </si>
  <si>
    <t>Повышение энергетической эффективности и экологической безопасности свиноводческого комплекса</t>
  </si>
  <si>
    <t>Савельева Екатерина Андреевна</t>
  </si>
  <si>
    <t>Совершенствование технологического проектирования обеспечения звукоизоляции перекрытий в жилищном строительстве</t>
  </si>
  <si>
    <t>Сорокина Наталья Дмитриевна,
Строгая Мария Юрьевна</t>
  </si>
  <si>
    <t>Многофункциональный высотный комплекс в городе Казани</t>
  </si>
  <si>
    <t>Паузин Сергей Александрович</t>
  </si>
  <si>
    <t>Тарасов Иван Владимирович</t>
  </si>
  <si>
    <t>Багаевский гидроузел на реке Дон в Ростовской области</t>
  </si>
  <si>
    <t xml:space="preserve">Хехнёв Максим Алексеевич </t>
  </si>
  <si>
    <t>Тарасова Яна Викторовна</t>
  </si>
  <si>
    <t>Плавательный бассейн в Нижнем Новгороде</t>
  </si>
  <si>
    <t>Кошелева Валентина Николаевна</t>
  </si>
  <si>
    <t>Трошин Константин Сергеевич</t>
  </si>
  <si>
    <t>Концепция нового судоходного соединения Азовского и Каспийского морей</t>
  </si>
  <si>
    <t>Соболь Станислав Владимирович</t>
  </si>
  <si>
    <t xml:space="preserve">Умярова Камила Рашидовна </t>
  </si>
  <si>
    <t>Анализ повышения надёжности тепловой сети</t>
  </si>
  <si>
    <t>Кочева Марина Алексеевна</t>
  </si>
  <si>
    <t>Феничев Иван Иванович</t>
  </si>
  <si>
    <t>Водоотведение населенного пункта с очисткой сточных вод предприятия по производству автомобильных двигателей</t>
  </si>
  <si>
    <t>Фощий Владимир Евгеньевич</t>
  </si>
  <si>
    <t>Водохранилища в горной части Крыма для улучшения водоснабжения полуострова</t>
  </si>
  <si>
    <t>08.05.01 Строительство уникальных зданий и сооружений.    Строительство гидротехнических сооружений повышенной ответственности</t>
  </si>
  <si>
    <t>Хохлова Ирина Дмитриевна</t>
  </si>
  <si>
    <t>Предприятие по производству утолщённого пустотелого кирпича</t>
  </si>
  <si>
    <t>Ханова Наталья Ивановна</t>
  </si>
  <si>
    <t>Ширяева Екатерина Дмитриевна</t>
  </si>
  <si>
    <t>Комплексное технико-экономическое переоборудование котельной</t>
  </si>
  <si>
    <t>Суворов Денис Владимирович</t>
  </si>
  <si>
    <t>Шушпанов Николай Русланович</t>
  </si>
  <si>
    <t>Теплоснабжение микрорайона города</t>
  </si>
  <si>
    <t>ОГУ</t>
  </si>
  <si>
    <t>Малеваная Александра Николаевна</t>
  </si>
  <si>
    <t>Отопление и вентиляция детского сада на 150 мест в посёлке Ростоши Оренбургской области</t>
  </si>
  <si>
    <t>Легких Борис Михайлович</t>
  </si>
  <si>
    <t>Пикалова Евгения Васильевна</t>
  </si>
  <si>
    <t>Техническое решение по пункту редуцирования газа при истечении установленного срока службы</t>
  </si>
  <si>
    <t>Закируллин Рустам Сабирович</t>
  </si>
  <si>
    <t>зав. кафедрой</t>
  </si>
  <si>
    <t>Усманов Александр Геннадьевич</t>
  </si>
  <si>
    <t>Организационно-технологические решения при возведении жилого дома</t>
  </si>
  <si>
    <t>Гурьева Виктория Александровна</t>
  </si>
  <si>
    <t>Орловский ГАУ</t>
  </si>
  <si>
    <t>Алёшин Владислав Денисович</t>
  </si>
  <si>
    <t>Здание офисных помещений на 550 сотрудников в г. Орел</t>
  </si>
  <si>
    <t>Фетисова Мария Александровна</t>
  </si>
  <si>
    <t>Беликов Константин Евгеньевич</t>
  </si>
  <si>
    <t>Перспективы развития и применения современных энергосберегающих строительных технологий в малоэтажном строительстве</t>
  </si>
  <si>
    <t>Питель Татьяна Семеновна</t>
  </si>
  <si>
    <t>08.04.01 Строительство (магистратура)  Организация строительства и управление недвижимостью</t>
  </si>
  <si>
    <t>Канатникова Алина Романовна</t>
  </si>
  <si>
    <t>Односекционный жилой дом с торгово-офисными помещениями в г. Орел</t>
  </si>
  <si>
    <t>Блажнов Александр Александрович</t>
  </si>
  <si>
    <t>Скотар Юлия Сергеевна</t>
  </si>
  <si>
    <t>Управление имущественным комплексом ООО «Железный город» в рамках конкурсного производства</t>
  </si>
  <si>
    <t>Титков Александр Александрович</t>
  </si>
  <si>
    <t>08.03.01 Строительство (бакалавриат) Экспертиза и управление недвижимостью</t>
  </si>
  <si>
    <t>Топорова Светлана Юрьевна</t>
  </si>
  <si>
    <t>Современные BIM – инструменты в системе управления инвестиционно-строительным проектом</t>
  </si>
  <si>
    <t>Ширяева Юлия Владиславовна</t>
  </si>
  <si>
    <t>Управление  проектом строительства цеха по переработке строительных отходов в Новосильском районе Орловской области</t>
  </si>
  <si>
    <t>Суворова Светлана Павловна</t>
  </si>
  <si>
    <t>д.э.н.</t>
  </si>
  <si>
    <t>08.03.01 Строительство (бакалавриат)
Экспертиза и управление недвижимостью</t>
  </si>
  <si>
    <t>Алмаев Никита Олегович</t>
  </si>
  <si>
    <t>Реализация инвестиционно-строительно проекта развития придорожного сервиса на 528 км участке федеральной дороги М-5 в Нижнеломовском районе Пензенской области</t>
  </si>
  <si>
    <t>Учинина Татьяна Владимировна</t>
  </si>
  <si>
    <t xml:space="preserve">Белов Вячеслав Евгеньевич </t>
  </si>
  <si>
    <t xml:space="preserve">Отопление и вентиляция общеобразовательной школы в городе Ялте с разработкой альтернативных систем отопления </t>
  </si>
  <si>
    <t xml:space="preserve">Баканова Светлана Викторовна </t>
  </si>
  <si>
    <t>Горбунова Евгения Андреевна</t>
  </si>
  <si>
    <t>Формирование инновационных механизмов управления устойчивой эксплуатацией жилого фонда</t>
  </si>
  <si>
    <t>Смирнова Юлия Олеговна</t>
  </si>
  <si>
    <t>Дёмина Елена Сергеевна</t>
  </si>
  <si>
    <t>Развитие инвестиционных программ реновации жилых кварталов в регионах на примере г. Пензы</t>
  </si>
  <si>
    <t>Жиляева Виктория Владимировна</t>
  </si>
  <si>
    <t>Поликлиника на 500 посещений в смену в г. Пензе</t>
  </si>
  <si>
    <t>Викторова Ольга Леонидовна</t>
  </si>
  <si>
    <t>Колесников Никита Викторович</t>
  </si>
  <si>
    <t>Школа на 1100 мест в 7 микрорайоне г. Пензы</t>
  </si>
  <si>
    <t>Викторов Валерий Васильевич</t>
  </si>
  <si>
    <t>Куряева Адиля Музафяровна</t>
  </si>
  <si>
    <t>Комплексная оценка мероприятий по повышению энергетической эффективности в многоквартирных жилых домах на стадии проектирования</t>
  </si>
  <si>
    <t>Дерина Мария Александровна</t>
  </si>
  <si>
    <t>08.03.01 Строительство (бакалавриат)
«Городское строительство»</t>
  </si>
  <si>
    <t>Мишин Андрей Алексеевич</t>
  </si>
  <si>
    <t>Инновационная система климатизации по типу вытесняющей вентиляции Спасского кафедрального Собора города Пензы (в форме НИР)</t>
  </si>
  <si>
    <t>Еремкин Александр Иванович</t>
  </si>
  <si>
    <t>Радаев Владимир Алексеевич</t>
  </si>
  <si>
    <t>Жилой дом типа «Коливинг» город Иннополис, Республика Татарстан</t>
  </si>
  <si>
    <t>Хрянина Ольга Викторовна</t>
  </si>
  <si>
    <t>Раззак Алаа Ваххаб Раззак</t>
  </si>
  <si>
    <t>Распространение трещин в бетонных плотинах, вызванное внутренним давлением воды</t>
  </si>
  <si>
    <t>Ласьков Николай Николаевич</t>
  </si>
  <si>
    <t>Фомичева Елена Сергеевна</t>
  </si>
  <si>
    <t>Моделирование устойчивого развития региональных систем управления ЖКХ на основе энергоэффективных программ капитального ремонта</t>
  </si>
  <si>
    <t>Ходакова Арина Андреевна</t>
  </si>
  <si>
    <t>Торгово-офисный центр в г.Пенза</t>
  </si>
  <si>
    <t>Петрянина Любовь Николаевна</t>
  </si>
  <si>
    <t>Чупряков Максим Алексеевич</t>
  </si>
  <si>
    <t>Анализ климатических условий и мероприятий по повышению энергоэффективности при проектировании зданий архивов</t>
  </si>
  <si>
    <t>08.03.01 Строительство (бакалавриат)  «Городское строительство»</t>
  </si>
  <si>
    <t>Шворяк Дарья Сергеевна</t>
  </si>
  <si>
    <t>Отопление и вентиляция торгово-развлекательного центра площадью 2100 м2 в городе Пензе с разработкой мероприятий по дымоудалению</t>
  </si>
  <si>
    <t>Фролов Михаил Владимирович</t>
  </si>
  <si>
    <t>Шиляев Александр Михайлович</t>
  </si>
  <si>
    <t>Разработка новой технологии интенсификации работы напорной флотационной установки за счёт использования технологического приёма рециркуляции потока сточных вод с двумя последовательно работающими средненапорными гидроструйными насосами</t>
  </si>
  <si>
    <t>Андреев Сергей Юрьевич</t>
  </si>
  <si>
    <t>ПГУПС</t>
  </si>
  <si>
    <t>Еременко Арина Александровна</t>
  </si>
  <si>
    <t>Поликлиника для взрослых в г. Всеволожске Ленинградской области</t>
  </si>
  <si>
    <t>Талантова Клара Васильевна</t>
  </si>
  <si>
    <t>Жукова Елизавета Романовна</t>
  </si>
  <si>
    <t>Центральная публичная библиотека в г. Воронеж</t>
  </si>
  <si>
    <t>Богданова Галина Алексеевна</t>
  </si>
  <si>
    <t xml:space="preserve">Клименко Валентина </t>
  </si>
  <si>
    <t>Спортивная школа в городе Иваново</t>
  </si>
  <si>
    <t>Зенченкова Д.В.</t>
  </si>
  <si>
    <t>Мамырова Александра Андреевна</t>
  </si>
  <si>
    <t>Исследование системы резервирования несущих строительных конструкций от прогрессирующего обрушения</t>
  </si>
  <si>
    <t>Абу-Хасан Махмуд Самиевич</t>
  </si>
  <si>
    <t xml:space="preserve">декан </t>
  </si>
  <si>
    <t>Никонова Елизавета Игоревна</t>
  </si>
  <si>
    <t>Усиление металлических балок композитными материалами</t>
  </si>
  <si>
    <t>Веселов Виталий Владиславович</t>
  </si>
  <si>
    <t>Перминова Татьяна Андреевна</t>
  </si>
  <si>
    <t>Проектирование подкрановых конструкций с применением сталежелезобетонных конструкций</t>
  </si>
  <si>
    <t>Серикбаев Никита Александрович</t>
  </si>
  <si>
    <t>Общеобразовательная школа на 11 классов в г. Москва</t>
  </si>
  <si>
    <t>Рязань (ф) МПИ</t>
  </si>
  <si>
    <t>Жаринов Алексей Сергеевич</t>
  </si>
  <si>
    <t>Деловой центр в г. Рязани. Проект здания многофункционального центра с трансформируемым пространством</t>
  </si>
  <si>
    <t>Каретникова Светлана Вениаминовна</t>
  </si>
  <si>
    <t xml:space="preserve">Прохорова Оксана Сергеевна </t>
  </si>
  <si>
    <t>Проект индивидуального жилого дома в коттеджном посёлке «Есенин Willage» с разработкой автоматизированной системы управления «Умный дом» по адресу: Рязанская область, Рязанский район, с. Шумашь</t>
  </si>
  <si>
    <t>Маношкина Галина Валентиновна</t>
  </si>
  <si>
    <t>Сергунин Юрий Алексеевич</t>
  </si>
  <si>
    <t>Деловой центр в г. Рязани. Проект высотного здания гостинично-делового центра</t>
  </si>
  <si>
    <t>Бортник Елизавета Олеговна</t>
  </si>
  <si>
    <t>Проектирование здания театра в г. Самара</t>
  </si>
  <si>
    <t>Пищулев Александр Анатольевич</t>
  </si>
  <si>
    <t>Волобуева Ольга Олеговна</t>
  </si>
  <si>
    <t>Крытый каток в г.Самаре</t>
  </si>
  <si>
    <t>Соловьев Алексей Витальевич</t>
  </si>
  <si>
    <t>Глазунова Виктория Александровна</t>
  </si>
  <si>
    <t>Берегоукрепление Куйбышевского водохранилища у пос. Луначарский Самарской области</t>
  </si>
  <si>
    <t>Родионов Максим Владимирович</t>
  </si>
  <si>
    <t>Горбунов Сергей Константинович</t>
  </si>
  <si>
    <t xml:space="preserve"> Крепление откосов гидротехнических сооружений с использованием модифицированного крупнопористого бетона</t>
  </si>
  <si>
    <t>Михасек Андрей Александрович</t>
  </si>
  <si>
    <t xml:space="preserve">к.т.н.  </t>
  </si>
  <si>
    <t>Сидоров Артем Григорьевич</t>
  </si>
  <si>
    <t>Крытый каток в г. Зеленогорск, Красноярский край</t>
  </si>
  <si>
    <t>Веремеенко Олег Юрьевич</t>
  </si>
  <si>
    <t>Табакова Оксана Константиновна</t>
  </si>
  <si>
    <t>Совершенствование технологии устройства полов общественных  зданий</t>
  </si>
  <si>
    <t>Рязанова Галина Николаевна</t>
  </si>
  <si>
    <t>Трифунович Игорь Зоранович</t>
  </si>
  <si>
    <t>Работа двутавровой балки с гофрированной стенкой в условиях сложного загружения</t>
  </si>
  <si>
    <t>Чурилина Юлия Юрьевна</t>
  </si>
  <si>
    <t>Оптимизация устройства дюкеров для укладки нефтепроводов</t>
  </si>
  <si>
    <t>СибГИУ</t>
  </si>
  <si>
    <t>Астрашенко Виктория Валерьевна</t>
  </si>
  <si>
    <t>Проектирование системы теплоснабжения жилого района, г.Бийск</t>
  </si>
  <si>
    <t>Зоря Ирина Васильевна / Баклушина Ирина Викторовна</t>
  </si>
  <si>
    <t>к.т.н.  / -</t>
  </si>
  <si>
    <t>зав.кафедрой/ст.преподаватель</t>
  </si>
  <si>
    <t>Жданов Лев Евгеньевич</t>
  </si>
  <si>
    <t>Цех по производству тракторов пятого тягового класса в г. Новокузнецке</t>
  </si>
  <si>
    <t>Алешина Елена Анатольевна</t>
  </si>
  <si>
    <t>СибГУПС</t>
  </si>
  <si>
    <t>Голдаева Александра Вячеславовна</t>
  </si>
  <si>
    <t>Исследование напряженно-деформированного состояния стальных конструкций анкерной опоры ЛЭП с учетом требований современных нормативных документов</t>
  </si>
  <si>
    <t>Пичкурова Наталья Сергеевна</t>
  </si>
  <si>
    <t>СКГМИ</t>
  </si>
  <si>
    <t>Дзапаров Марат Эдуардович</t>
  </si>
  <si>
    <t>Влияние пластификаторов на реологические свойства бетонной смеси и характеристики бетона</t>
  </si>
  <si>
    <t>Бигулаев Александр Александрович</t>
  </si>
  <si>
    <t>и.о. зав.кафедрой</t>
  </si>
  <si>
    <t>Дзуганов Азамат Заурович</t>
  </si>
  <si>
    <t>32-квартирный 8-этажный 1-секционный жилой дом</t>
  </si>
  <si>
    <t>Тускаева Залина Руслановна</t>
  </si>
  <si>
    <t>декан</t>
  </si>
  <si>
    <t>СКФУ</t>
  </si>
  <si>
    <t>Беляев Евгений Игнатьевич</t>
  </si>
  <si>
    <t>«Разработка транспортабельной котельной для нужд нефтедобывающей отрасли».
Раздел: «Разработка инновационной транспортабельной теплогенерирующей установки» ----- (комплексный)</t>
  </si>
  <si>
    <t>Жилой комплекс в г. Ессентуки</t>
  </si>
  <si>
    <t>Скориков Савва Викторович</t>
  </si>
  <si>
    <t>Баширов Рамиль Дилшодович</t>
  </si>
  <si>
    <t>Доманов Никита Николаевич</t>
  </si>
  <si>
    <t>Многоэтажное жилое здание по улице Матрены Наздрачевой в г. Ставрополе</t>
  </si>
  <si>
    <t>Гаврилова Алла Ильинична</t>
  </si>
  <si>
    <t>Коваленко Анастасия Владимировна</t>
  </si>
  <si>
    <t>Исследование работы комбинированных балок</t>
  </si>
  <si>
    <t>08.03.01 Строительство, профиль «Теория и проектирование зданий и сооружений»»</t>
  </si>
  <si>
    <t>Алексеев Петр Афанасьевич</t>
  </si>
  <si>
    <t xml:space="preserve">Совершенствование методики расчета кирпичных сводов по металлическим балкам </t>
  </si>
  <si>
    <t>Трофимов Александр Васильевич</t>
  </si>
  <si>
    <t>Баранчук Мария Юрьевна</t>
  </si>
  <si>
    <t>Строительство объекта "Дворец бракосочетания"</t>
  </si>
  <si>
    <t>Нагманова Альфия Наильевна</t>
  </si>
  <si>
    <t>Береснева Снежана Александровна</t>
  </si>
  <si>
    <t>Отопление и вентиляция защитных сооружений гражданской обороны</t>
  </si>
  <si>
    <t>Пухкал Виктор Алексеевич</t>
  </si>
  <si>
    <t>Богатая Анастасия Витальевнавна</t>
  </si>
  <si>
    <t>Вентиляция малого зала Театра оперы и балета в г. Севастополе</t>
  </si>
  <si>
    <t>Пономарев Николай Степанович</t>
  </si>
  <si>
    <t>к.ф.-м.н.</t>
  </si>
  <si>
    <t>Григорьева Елизавета Алексеевна</t>
  </si>
  <si>
    <t>Проект конвейерной эстакады в дер. Вистино
Ленинградской области</t>
  </si>
  <si>
    <t>Родиков Николай Николаевич</t>
  </si>
  <si>
    <t>Гуж Анна Сергеевна</t>
  </si>
  <si>
    <t>Работа изгибаемых сталефибробетонных элементов в условиях знакопеременных температур</t>
  </si>
  <si>
    <t>Попов Владимир Мирович</t>
  </si>
  <si>
    <t>Добин Даниил Игоревич</t>
  </si>
  <si>
    <t>Проект цеха изготовления трубопроводов в г. Мурманске</t>
  </si>
  <si>
    <t>Астахов Иван Витальевич</t>
  </si>
  <si>
    <t>Ильин Егор Александрович</t>
  </si>
  <si>
    <t>Исследование организации воздухообмена в чистых помещениях фармацевтического производства НТЦ «Полисан»</t>
  </si>
  <si>
    <t>Уляшева Вера Михайловна</t>
  </si>
  <si>
    <t>Клещерева Алена Валерьевна</t>
  </si>
  <si>
    <t>Здание библиотеки с выставочным павильоном в г. Оренбург</t>
  </si>
  <si>
    <t>Рудный Игорь Александрович</t>
  </si>
  <si>
    <t>Коваленко Анжелика Алексеевна</t>
  </si>
  <si>
    <t>Экспериментальное исследование анкеровки арматуры в фибробетоне</t>
  </si>
  <si>
    <t>Трофимов Александр  Васильевич</t>
  </si>
  <si>
    <t>Федотов Илья Денисович</t>
  </si>
  <si>
    <t>Отопление и вентиляция 24-х этажного дома со встроенными помещениями в г. Москве</t>
  </si>
  <si>
    <t>Суханова Инна Ивановна</t>
  </si>
  <si>
    <t>Христофорова Полина Сергеевна</t>
  </si>
  <si>
    <t>Проектирование здания аэропорта в г. Томск</t>
  </si>
  <si>
    <t>Шеховцов Алексей Сергеевич</t>
  </si>
  <si>
    <t>Чистякова Елизавета Андреевна</t>
  </si>
  <si>
    <t>Магнезиальное вяжущее на основе техногенного сырья</t>
  </si>
  <si>
    <t>Черевко Сергей Александрович</t>
  </si>
  <si>
    <t>Алиев Семур Асиф оглы</t>
  </si>
  <si>
    <t>Исследование влияния температурно-влажностного режима на функционирование анкеров навесного фасада</t>
  </si>
  <si>
    <t>Добросмыслов Сергей Сергеевич</t>
  </si>
  <si>
    <t>Ожгибесова Ксения Евгеньевна</t>
  </si>
  <si>
    <t>Развитие и проектирование доступной среды проживания для маломобильных граждан (на примере г. Красноярска)</t>
  </si>
  <si>
    <t>Чепелева Кристина Викторовна</t>
  </si>
  <si>
    <t>08.04.01 Строительство (магистратура)
08.04.01.02 Экспертиза и управление недвижимостью</t>
  </si>
  <si>
    <t>Половникова Ирина Владимировна</t>
  </si>
  <si>
    <t>Реализация инвестиционного проекта строительства детского сада на 125 мест по адресу: Московская область, г.о. Балашиха, ул. Заречная</t>
  </si>
  <si>
    <t>Саенко Ирина Александровна</t>
  </si>
  <si>
    <t>08.03.01 Строительство (бакалавриат)
08.03.01.09 Экспертиза и управление недвижимостью</t>
  </si>
  <si>
    <t>Шакирова Вероника Александровна</t>
  </si>
  <si>
    <t>Влияние условий эксплуатации и конструктивного исполнения наружных стен из ячеистого бетона на энергопотребление зданий</t>
  </si>
  <si>
    <t>Исследования влияния различных способов водоподготовки на теплоноситель в системах теплоснабжения</t>
  </si>
  <si>
    <t>Анализ систем теплоснабжения микрорайона города</t>
  </si>
  <si>
    <t>Назиров Рашит Анварович</t>
  </si>
  <si>
    <t>Андюсева Анастасия Геннадьевна</t>
  </si>
  <si>
    <t>Аквапарк с куполом из деревянных конструкций в г. Красноярск</t>
  </si>
  <si>
    <t>Деордиев Сергей Владимирович</t>
  </si>
  <si>
    <t>Васильева Алина Александровна</t>
  </si>
  <si>
    <t>Моделирование структуры воспроизводства жилищного фонда (на примере г. Красноярска)</t>
  </si>
  <si>
    <t>08.04.01 Строительство (магистратура) 08.04.01.02 Экспертиза и управление недвижимостью</t>
  </si>
  <si>
    <t>Клюшева Валентина Михайловна
Каткова Яна Юрьевна</t>
  </si>
  <si>
    <t>Производственная линия по выпуску железобетонных тюбингов</t>
  </si>
  <si>
    <t>Дружинкин Сергей Валентинович</t>
  </si>
  <si>
    <t>08.03.01 Строительство (бакалавриат)
08.03.0.04 Производство и применение строительных материалов, изделий и конструкций</t>
  </si>
  <si>
    <t>Кожевникова Мария Сергеевна</t>
  </si>
  <si>
    <t>Формирование направлений инновационного развития объектов физической  культуры и спорта (на примере г. Красноярска)</t>
  </si>
  <si>
    <t>Одегов Виталий Вадимович</t>
  </si>
  <si>
    <t>Исследование НДС каркасов многоэтажных зданий из CLT панелей при действии особых нагрузок</t>
  </si>
  <si>
    <t>Марчук Николай Иванович</t>
  </si>
  <si>
    <t>Саламатов Максим Эдуардович</t>
  </si>
  <si>
    <t>Динамический расчет НДС светопрозрачного вантового навеса на примере объекта международного аэропорта Красноярск</t>
  </si>
  <si>
    <t>Архипов Илья Николаевич</t>
  </si>
  <si>
    <t>Филимендикова Регина Эдуардовна</t>
  </si>
  <si>
    <t>Реализация инвестиционного проекта строительства 9-тиэтажного кирпичного жилого дома в жилом районе "Николаевская слобода" г. Красноярска</t>
  </si>
  <si>
    <t>Крелина Елена Валерьевна</t>
  </si>
  <si>
    <t>Сыктывкарский ф-л СПбЛГТУ</t>
  </si>
  <si>
    <t>Ситников Василий Андреевич</t>
  </si>
  <si>
    <t>Проектирование собачьего приюта в г. Сыктывкаре</t>
  </si>
  <si>
    <t>Микова Елена Юрьевна</t>
  </si>
  <si>
    <t>Гашенко Елизавета Владимировна</t>
  </si>
  <si>
    <t>Разработка и обоснование проекта строительства спортивного комплекса в Томском районе</t>
  </si>
  <si>
    <t>Овсянникова Татьяна Юрьевна</t>
  </si>
  <si>
    <t>08.03.01 Строительство (бакалавриат)
Профиль подготовки 08.03.01.10 «Экспертиза и управление недвижимостью»</t>
  </si>
  <si>
    <t>Дзоз Елена Андреевна</t>
  </si>
  <si>
    <t>Обоснование необходимости развития инфраструктуры дополнительного образования на
примере строительства художественной школы</t>
  </si>
  <si>
    <t>Направление: 08.03.01 Строительство (бакалавриат)
Профиль подготовки: 08.03.01.10 «Экспертиза и управление недвижимостью»</t>
  </si>
  <si>
    <t>Крылова Юлия Сергеевна</t>
  </si>
  <si>
    <t>Особенности управления объектами недвижимости технико-внедренческой зоны на примере административного здания ОЭЗ ТВТ в Томске</t>
  </si>
  <si>
    <t xml:space="preserve">Янюшкина Екатерина Владимировна </t>
  </si>
  <si>
    <t xml:space="preserve">Николаенко Мария Николаевна </t>
  </si>
  <si>
    <t>Никитина Виктория Вадимовна</t>
  </si>
  <si>
    <t>Развитие механизмов финансирования региональной программы капитального ремонта многоквартирных домов в Томской области</t>
  </si>
  <si>
    <t>Рабцевич Ольга Валерьевна</t>
  </si>
  <si>
    <t>Петроченко Дарья Азатовна</t>
  </si>
  <si>
    <t>Исследование особенностей оценки рыночной стоимости права аренды земельных участков</t>
  </si>
  <si>
    <t>Тетерятникова Елизавета Владимировна</t>
  </si>
  <si>
    <t>Исследование влияния экономических кризисов на развитие регионального рынка жилой недвижимости</t>
  </si>
  <si>
    <t>Тырышкина Екатерина Алексеевна</t>
  </si>
  <si>
    <t>Разработка проекта производства работ при возведении монолитного железобетонного каркаса жилого дома по ул. Сибирская, 84 в г. Томске</t>
  </si>
  <si>
    <t>Коробков Сергей Викторович</t>
  </si>
  <si>
    <t>Халмаматова Нигина Руслановна</t>
  </si>
  <si>
    <t>Разработка и обоснование экономической эффективности проекта строительства базы отдыха в туристическом районе республики Алтай</t>
  </si>
  <si>
    <t>Карпова Евгения Александровна</t>
  </si>
  <si>
    <t xml:space="preserve">Алексеева Мария Владиславовна </t>
  </si>
  <si>
    <t>Инженерная подготовка и благоустройство территории образовательной организации по ул. Кемеровская, 1б в г. Тюмень</t>
  </si>
  <si>
    <t xml:space="preserve">Кузьмина Татьяна Васильевна  </t>
  </si>
  <si>
    <t>Галиханов Руслан Дамирович</t>
  </si>
  <si>
    <t>Исследование способов планирования и организации капитальных ремонтов жилых домов в зависимости от качества их эксплуатации и содержания</t>
  </si>
  <si>
    <t>Ашихмин Олег Викторович</t>
  </si>
  <si>
    <t>08.04.01 Строительство, программа магистратуры «Технологии и организация строительства»</t>
  </si>
  <si>
    <t>Гизатулин Равиль Рашидович</t>
  </si>
  <si>
    <t>08.05.01. Строительство уникальных зданий и сооружений (специалитет)</t>
  </si>
  <si>
    <t>Многофункциональный спортивный комплекс в г. Нефтеюганск</t>
  </si>
  <si>
    <t>Демин Владимир Анатольевич</t>
  </si>
  <si>
    <t>Диль Анна Дмитриевна</t>
  </si>
  <si>
    <t>Водогрейная газовая котельная для теплоснабжения многоэтажных жилых домов в г. Челябинске Челябинской области</t>
  </si>
  <si>
    <t>Михайлова Лариса Юрьевна</t>
  </si>
  <si>
    <t>Дроздов Кирилл Максимович</t>
  </si>
  <si>
    <t>Технологическое перевооружение производства железобетонных колец на предприятии ПСК</t>
  </si>
  <si>
    <t>Королёва Ольга Игоревна</t>
  </si>
  <si>
    <t>Касимов Рашит Маратович</t>
  </si>
  <si>
    <t>Реконструкция технологической линии  по производству свай на заводе ЖБИ-3</t>
  </si>
  <si>
    <t>Каспер Елена Александровна</t>
  </si>
  <si>
    <t xml:space="preserve">Лукьянчук Ксения Сергеевна </t>
  </si>
  <si>
    <t>Многофункциональный бизнес-центр по ул. Двинцев в г. Москва</t>
  </si>
  <si>
    <t>Никитенко Екатерина Федоровна</t>
  </si>
  <si>
    <t>Аэропорт в г. Иваново</t>
  </si>
  <si>
    <t>Быстрицкая Анна Валерьевна</t>
  </si>
  <si>
    <t>Никонова Александра Андреевна</t>
  </si>
  <si>
    <t>Развитие объектов недвижимости исторической застройки в г. Тюмень</t>
  </si>
  <si>
    <t>Матыс Елена Геннадьевна</t>
  </si>
  <si>
    <t>Нургалиева Алина Рустамовна</t>
  </si>
  <si>
    <t>Ледовый дворец в г. Новосибирск</t>
  </si>
  <si>
    <t>Ефимов Александр Алексеевич</t>
  </si>
  <si>
    <t>Павлова Мария Николаевна</t>
  </si>
  <si>
    <t>Комплексные решения по проектированию ФАП
в поселке Мортка, ХМАО</t>
  </si>
  <si>
    <t>Жилина Татьяна Семёновна</t>
  </si>
  <si>
    <t>Питенков Владимир Сергеевич</t>
  </si>
  <si>
    <t>Исследование работы козловых анкерных фундаментов</t>
  </si>
  <si>
    <t>Бай Владимир Федорович</t>
  </si>
  <si>
    <t>Русакович Александра Олеговна</t>
  </si>
  <si>
    <t>Исследование остаточного НДС грунтового основания и его влияния на несущую способность свай</t>
  </si>
  <si>
    <t>Степанов Максим Андреевич</t>
  </si>
  <si>
    <t>Соколов Игорь Владимирович</t>
  </si>
  <si>
    <t>Водоснабжение города Алапаевска</t>
  </si>
  <si>
    <t>Максимова Светлана Валентиновна</t>
  </si>
  <si>
    <t>Суглобов Даниил Алексеевич</t>
  </si>
  <si>
    <t>Проектирование систем и сооружений водоотведения в условиях Арктики</t>
  </si>
  <si>
    <t>Вялкова Елена Игоревна</t>
  </si>
  <si>
    <t>Суменкова Ольга Андреевна 
Кулешов Антон Игоревич 
Акишев Ахат Булатович</t>
  </si>
  <si>
    <t>Стратегия реализации проекта Харасавэй-Бованенково. (ІNКорпорация)</t>
  </si>
  <si>
    <t>к.т.н. / к.э.н.</t>
  </si>
  <si>
    <t>доцент / доцент</t>
  </si>
  <si>
    <t>доцент /  зав.кафедрой</t>
  </si>
  <si>
    <t>Суслова Александра Евгеньевна</t>
  </si>
  <si>
    <t>Многоэтажный жилой дом с объектами соцкультбыта в г. Тюмени</t>
  </si>
  <si>
    <t>Мельников Роман Викторович</t>
  </si>
  <si>
    <t>Ткачева Любовь Сергеевна</t>
  </si>
  <si>
    <t>Асфальтовые бетоны для условий крайнего севера на основе минеральных порошков и добавок из местного сырья и отходов производства</t>
  </si>
  <si>
    <t>Абайдуллина Татьяна Николаевна</t>
  </si>
  <si>
    <t>Чальцева Юлия Константиновна,
Липунов Алексей Константинович</t>
  </si>
  <si>
    <t>Комплексный диплом. Техническое обследование и реконструкция памятника архитектуры в г. Тюмень</t>
  </si>
  <si>
    <t>Гейдт Владимир Давидович</t>
  </si>
  <si>
    <t xml:space="preserve">08.04.01 «Строительство» (магистратура), направленность (профиль) «Реконструкция (реставрация), техническое обследование и мониторинг зданий и сооружений» </t>
  </si>
  <si>
    <t>Шестакова Софья Сергеевна</t>
  </si>
  <si>
    <t>Самоуплотняющиеся бетоны для гидротехнических и портовых сооружений</t>
  </si>
  <si>
    <t>Зимакова Галина Александровна</t>
  </si>
  <si>
    <t>Шмурыгин Павел Александрович</t>
  </si>
  <si>
    <t>Исследование влияния жесткости узлов соединений стальных конструкций на распределение внутренних усилий и величину деформаций</t>
  </si>
  <si>
    <t>Чухлатый Максим Сергеевич    / Матыс Елена Геннадьевна</t>
  </si>
  <si>
    <t>Давыдова Татьяна Сергеевна</t>
  </si>
  <si>
    <t>Ловцов Александр Дмитриевич</t>
  </si>
  <si>
    <t>Расчет зданий и сооружений на прогрессирующее обрушение</t>
  </si>
  <si>
    <t>Захарин Артем Сергеевич</t>
  </si>
  <si>
    <t>К эффективности сейсмоизоляции зданий кинематическими опорами А. К. Юсупова</t>
  </si>
  <si>
    <t>Захарова Ярослава Юрьевна</t>
  </si>
  <si>
    <t>Исследование работы металлодеревянной двутавровой балки с поперечно-гофрированной стенкой</t>
  </si>
  <si>
    <t>Тишков Николай Леонидович</t>
  </si>
  <si>
    <t>Попова Валерия Сергеевна</t>
  </si>
  <si>
    <t>Монолитный 24-х этажный жилой дом в г. Южно-Сахалинск со встроенными помещениями общественного назначения и подземной автопарковкой</t>
  </si>
  <si>
    <t>Харченко Надежда Игоревна</t>
  </si>
  <si>
    <t>Расчет упрого-пластических стержневых систем методами линейной задачи дополнительности</t>
  </si>
  <si>
    <t>Ли Михаил Вячеславович</t>
  </si>
  <si>
    <t>Школа искусств</t>
  </si>
  <si>
    <t>Горнева Ольга Сергеевна</t>
  </si>
  <si>
    <t>канд.архитектуры</t>
  </si>
  <si>
    <t>Олина Галина Александровна</t>
  </si>
  <si>
    <t>24-х этажное жилое здание с объектами обслуживания жилой застройки и автостоянкой, г. Новосибирск</t>
  </si>
  <si>
    <t>Гилёв Леонид Борисович</t>
  </si>
  <si>
    <t>Абдуллах Хуссейн</t>
  </si>
  <si>
    <t>Проектирование металлических конструкций козырька и численный анализ ветровых воздействий на покрытие трибуны стадиона УрФУ</t>
  </si>
  <si>
    <t>Алехин Владимир Николаевич</t>
  </si>
  <si>
    <t>Плотников Алексей Николаевич</t>
  </si>
  <si>
    <t>Васильева Анна Владимировна</t>
  </si>
  <si>
    <t>Цветочная оранжерея закрытого грунта площадью 1200 м2</t>
  </si>
  <si>
    <t>Данилова Наталия Ивановна</t>
  </si>
  <si>
    <t>Отель на 80 номеров в г. Чебоксары, проспект Московский, д.17Д</t>
  </si>
  <si>
    <t>Сакмарова Лариса Алексеевна</t>
  </si>
  <si>
    <t>Куракова Дарья Вадимовна</t>
  </si>
  <si>
    <t>Отопление и вентиляция жилого дома, г.Чебоксары</t>
  </si>
  <si>
    <t>Мозгова Анна Станиславовна</t>
  </si>
  <si>
    <t xml:space="preserve">Симакова Анна Александровна </t>
  </si>
  <si>
    <t>Двухэтажное дошкольное образовательное учреждение с дневным пребыванием детей на 240 мест с бассейном</t>
  </si>
  <si>
    <t>Гоник Екатерина Григорьевна</t>
  </si>
  <si>
    <t>Борзыкин Алексей Игоревич</t>
  </si>
  <si>
    <t>Разработка спортивного комплекса в г. Курске</t>
  </si>
  <si>
    <t>Толмачёва В.М.</t>
  </si>
  <si>
    <t>к.б.н.</t>
  </si>
  <si>
    <t>Бороздин Александр Дмитриевич</t>
  </si>
  <si>
    <t>Завод по производству высокотехнологичной инновационной продукции в г. Кондрово Калужской области (бизнес-проект)</t>
  </si>
  <si>
    <t>Шевелев А.С.</t>
  </si>
  <si>
    <t>Перепелица Никита Сергеевич</t>
  </si>
  <si>
    <t>Бизнес-проект «Разработка высокоэффективной системы поквартирного теплоснабжения на базе инновационной конструкции теплоэлектрогенератора»</t>
  </si>
  <si>
    <t>Ежов Владимир Сергеевич</t>
  </si>
  <si>
    <t>Продан Валерия</t>
  </si>
  <si>
    <t>Бизнес-проект. Разработка энергоэффективной системы отопления здания стоматологической поликлиники</t>
  </si>
  <si>
    <t>Умеренков Е.В.</t>
  </si>
  <si>
    <t>Вепринцева Юлия Алексеевна</t>
  </si>
  <si>
    <t>Центр спортивной и специальной скалолазной 
подготовки в г. Челябинск</t>
  </si>
  <si>
    <t>Каган Мария Николаевна</t>
  </si>
  <si>
    <t>Новосёлов Максим Григорьевич</t>
  </si>
  <si>
    <t>Разработка модульной установки для очистки подземных вод методами 3D моделирования</t>
  </si>
  <si>
    <t>Белканова Марина Юрьевна</t>
  </si>
  <si>
    <t>Сараев Ринат Владимирович</t>
  </si>
  <si>
    <t>Транспортно-пересадочный узел в г. Санкт-Петербурге</t>
  </si>
  <si>
    <t>Джантазаева Карина Евгеньевна</t>
  </si>
  <si>
    <t>Цифровизация процессов в реализации инвестиционно-строительного проекта на всех стадиях жизненного цикла на примере многофункционального жилого комплекса «Время», расположенного по адресу: г. Астрахань, ул. Магистральная, 29а</t>
  </si>
  <si>
    <t>Иванова Евгения Сергеевна</t>
  </si>
  <si>
    <t>Иванов Дмитрий Витальевич, Кузнецов Данил Олегович, Николаева Александра Станиславовна</t>
  </si>
  <si>
    <t>Офисно-торгово-выставочный центр «Красные ворота». Офисное пространство /Торговое пространство / Выставочное  пространство</t>
  </si>
  <si>
    <t>Подгорный Даниил Сергеевич</t>
  </si>
  <si>
    <t>Разработка строительных материалов для защиты от СВЧ излучения</t>
  </si>
  <si>
    <t>Лесовик Валерий Станиславович</t>
  </si>
  <si>
    <t>08.03.01 Строительство. Профиль Производство строительных материалов, изделий и конструкций (бакалавриат)</t>
  </si>
  <si>
    <t>Аристархов Борис Андреевич, Волошко Евгений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</si>
</sst>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Fill="1"/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99FF99"/>
      <color rgb="FFFF99FF"/>
      <color rgb="FFF86908"/>
      <color rgb="FFCCFFCC"/>
      <color rgb="FFCCECFF"/>
      <color rgb="FF9900FF"/>
      <color rgb="FFCCFF99"/>
      <color rgb="FF99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2158097</xdr:colOff>
      <xdr:row>141</xdr:row>
      <xdr:rowOff>0</xdr:rowOff>
    </xdr:from>
    <xdr:ext cx="457009" cy="264560"/>
    <xdr:sp macro="" textlink="">
      <xdr:nvSpPr>
        <xdr:cNvPr id="2" name="TextBox 1" hidden="1"/>
        <xdr:cNvSpPr txBox="1"/>
      </xdr:nvSpPr>
      <xdr:spPr>
        <a:xfrm>
          <a:off x="5754052" y="1958511"/>
          <a:ext cx="45700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r>
            <a:rPr lang="ru-RU" sz="1100"/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540"/>
  <sheetViews>
    <sheetView tabSelected="1" zoomScale="73" zoomScaleNormal="73" workbookViewId="0">
      <selection activeCell="B47" sqref="B47"/>
    </sheetView>
  </sheetViews>
  <sheetFormatPr defaultRowHeight="15" x14ac:dyDescent="0.25"/>
  <cols>
    <col min="1" max="1" width="26.28515625" style="1" customWidth="1"/>
    <col min="2" max="2" width="34.85546875" style="30" customWidth="1"/>
    <col min="3" max="3" width="59" style="50" customWidth="1"/>
    <col min="4" max="4" width="31.28515625" style="1" customWidth="1"/>
    <col min="5" max="6" width="19.140625" style="1" customWidth="1"/>
    <col min="7" max="7" width="22.42578125" style="1" customWidth="1"/>
    <col min="8" max="8" width="19.85546875" style="1" customWidth="1"/>
    <col min="9" max="9" width="19.28515625" customWidth="1"/>
    <col min="10" max="10" width="27.28515625" style="1" customWidth="1"/>
    <col min="11" max="16" width="0" hidden="1" customWidth="1"/>
    <col min="17" max="17" width="8" hidden="1" customWidth="1"/>
    <col min="18" max="18" width="3.85546875" hidden="1" customWidth="1"/>
    <col min="19" max="19" width="48.85546875" style="57" customWidth="1"/>
  </cols>
  <sheetData>
    <row r="1" spans="1:19" s="31" customFormat="1" ht="61.5" customHeight="1" thickBot="1" x14ac:dyDescent="0.3">
      <c r="A1" s="40" t="s">
        <v>1</v>
      </c>
      <c r="B1" s="40" t="s">
        <v>5</v>
      </c>
      <c r="C1" s="40" t="s">
        <v>3</v>
      </c>
      <c r="D1" s="40" t="s">
        <v>68</v>
      </c>
      <c r="E1" s="40" t="s">
        <v>6</v>
      </c>
      <c r="F1" s="40" t="s">
        <v>7</v>
      </c>
      <c r="G1" s="40" t="s">
        <v>4</v>
      </c>
      <c r="H1" s="40" t="s">
        <v>79</v>
      </c>
      <c r="I1" s="40" t="s">
        <v>77</v>
      </c>
      <c r="J1" s="40" t="s">
        <v>76</v>
      </c>
      <c r="K1" s="41" t="s">
        <v>61</v>
      </c>
      <c r="L1" s="36"/>
      <c r="M1" s="37" t="s">
        <v>62</v>
      </c>
      <c r="N1" s="37" t="s">
        <v>63</v>
      </c>
      <c r="O1" s="37" t="s">
        <v>64</v>
      </c>
      <c r="P1" s="37" t="s">
        <v>65</v>
      </c>
      <c r="Q1" s="37" t="s">
        <v>66</v>
      </c>
      <c r="R1" s="51" t="s">
        <v>67</v>
      </c>
      <c r="S1" s="54"/>
    </row>
    <row r="2" spans="1:19" s="31" customFormat="1" ht="122.25" customHeight="1" x14ac:dyDescent="0.25">
      <c r="A2" s="40" t="s">
        <v>39</v>
      </c>
      <c r="B2" s="40" t="s">
        <v>1090</v>
      </c>
      <c r="C2" s="40" t="s">
        <v>1091</v>
      </c>
      <c r="D2" s="40" t="s">
        <v>297</v>
      </c>
      <c r="E2" s="40" t="s">
        <v>74</v>
      </c>
      <c r="F2" s="40" t="s">
        <v>75</v>
      </c>
      <c r="G2" s="40" t="s">
        <v>298</v>
      </c>
      <c r="H2" s="40" t="s">
        <v>10</v>
      </c>
      <c r="I2" s="40" t="s">
        <v>0</v>
      </c>
      <c r="J2" s="72" t="s">
        <v>15</v>
      </c>
      <c r="K2" s="42"/>
      <c r="L2" s="38"/>
      <c r="M2" s="46"/>
      <c r="N2" s="47"/>
      <c r="O2" s="48"/>
      <c r="P2" s="47"/>
      <c r="Q2" s="48"/>
      <c r="R2" s="52"/>
      <c r="S2" s="55"/>
    </row>
    <row r="3" spans="1:19" s="31" customFormat="1" ht="120" customHeight="1" x14ac:dyDescent="0.25">
      <c r="A3" s="40" t="s">
        <v>39</v>
      </c>
      <c r="B3" s="40" t="s">
        <v>1092</v>
      </c>
      <c r="C3" s="40" t="s">
        <v>296</v>
      </c>
      <c r="D3" s="40" t="s">
        <v>297</v>
      </c>
      <c r="E3" s="40" t="s">
        <v>74</v>
      </c>
      <c r="F3" s="40" t="s">
        <v>75</v>
      </c>
      <c r="G3" s="40" t="s">
        <v>298</v>
      </c>
      <c r="H3" s="40" t="s">
        <v>10</v>
      </c>
      <c r="I3" s="40" t="s">
        <v>78</v>
      </c>
      <c r="J3" s="72" t="s">
        <v>15</v>
      </c>
      <c r="K3" s="42"/>
      <c r="L3" s="38"/>
      <c r="M3" s="46"/>
      <c r="N3" s="47"/>
      <c r="O3" s="48"/>
      <c r="P3" s="47"/>
      <c r="Q3" s="48"/>
      <c r="R3" s="52"/>
      <c r="S3" s="55"/>
    </row>
    <row r="4" spans="1:19" s="31" customFormat="1" ht="95.25" customHeight="1" x14ac:dyDescent="0.25">
      <c r="A4" s="40" t="s">
        <v>39</v>
      </c>
      <c r="B4" s="40" t="s">
        <v>71</v>
      </c>
      <c r="C4" s="40" t="s">
        <v>70</v>
      </c>
      <c r="D4" s="40" t="s">
        <v>72</v>
      </c>
      <c r="E4" s="40" t="s">
        <v>74</v>
      </c>
      <c r="F4" s="40" t="s">
        <v>75</v>
      </c>
      <c r="G4" s="40" t="s">
        <v>73</v>
      </c>
      <c r="H4" s="40" t="s">
        <v>11</v>
      </c>
      <c r="I4" s="40" t="s">
        <v>78</v>
      </c>
      <c r="J4" s="72" t="s">
        <v>16</v>
      </c>
      <c r="K4" s="42"/>
      <c r="L4" s="38"/>
      <c r="M4" s="46"/>
      <c r="N4" s="47"/>
      <c r="O4" s="48"/>
      <c r="P4" s="47"/>
      <c r="Q4" s="48"/>
      <c r="R4" s="52"/>
      <c r="S4" s="55"/>
    </row>
    <row r="5" spans="1:19" s="31" customFormat="1" ht="95.25" customHeight="1" x14ac:dyDescent="0.25">
      <c r="A5" s="40" t="s">
        <v>39</v>
      </c>
      <c r="B5" s="40" t="s">
        <v>80</v>
      </c>
      <c r="C5" s="40" t="s">
        <v>81</v>
      </c>
      <c r="D5" s="40" t="s">
        <v>72</v>
      </c>
      <c r="E5" s="40" t="s">
        <v>74</v>
      </c>
      <c r="F5" s="40" t="s">
        <v>75</v>
      </c>
      <c r="G5" s="40" t="s">
        <v>706</v>
      </c>
      <c r="H5" s="40" t="s">
        <v>10</v>
      </c>
      <c r="I5" s="40" t="s">
        <v>78</v>
      </c>
      <c r="J5" s="72" t="s">
        <v>16</v>
      </c>
      <c r="K5" s="42"/>
      <c r="L5" s="38"/>
      <c r="M5" s="46"/>
      <c r="N5" s="47"/>
      <c r="O5" s="48"/>
      <c r="P5" s="47"/>
      <c r="Q5" s="48"/>
      <c r="R5" s="52"/>
      <c r="S5" s="55"/>
    </row>
    <row r="6" spans="1:19" s="31" customFormat="1" ht="90.75" customHeight="1" x14ac:dyDescent="0.25">
      <c r="A6" s="40" t="s">
        <v>829</v>
      </c>
      <c r="B6" s="40" t="s">
        <v>830</v>
      </c>
      <c r="C6" s="40" t="s">
        <v>831</v>
      </c>
      <c r="D6" s="40" t="s">
        <v>832</v>
      </c>
      <c r="E6" s="40" t="s">
        <v>833</v>
      </c>
      <c r="F6" s="40" t="s">
        <v>98</v>
      </c>
      <c r="G6" s="40" t="s">
        <v>834</v>
      </c>
      <c r="H6" s="40" t="s">
        <v>10</v>
      </c>
      <c r="I6" s="40" t="s">
        <v>78</v>
      </c>
      <c r="J6" s="72" t="s">
        <v>17</v>
      </c>
      <c r="K6" s="42"/>
      <c r="L6" s="38"/>
      <c r="M6" s="46"/>
      <c r="N6" s="47"/>
      <c r="O6" s="48"/>
      <c r="P6" s="47"/>
      <c r="Q6" s="48"/>
      <c r="R6" s="52"/>
      <c r="S6" s="55" t="s">
        <v>299</v>
      </c>
    </row>
    <row r="7" spans="1:19" s="31" customFormat="1" ht="147.75" customHeight="1" x14ac:dyDescent="0.25">
      <c r="A7" s="40" t="s">
        <v>39</v>
      </c>
      <c r="B7" s="40" t="s">
        <v>87</v>
      </c>
      <c r="C7" s="40" t="s">
        <v>88</v>
      </c>
      <c r="D7" s="40" t="s">
        <v>89</v>
      </c>
      <c r="E7" s="40" t="s">
        <v>74</v>
      </c>
      <c r="F7" s="40" t="s">
        <v>75</v>
      </c>
      <c r="G7" s="40" t="s">
        <v>90</v>
      </c>
      <c r="H7" s="40" t="s">
        <v>11</v>
      </c>
      <c r="I7" s="40" t="s">
        <v>78</v>
      </c>
      <c r="J7" s="72" t="s">
        <v>16</v>
      </c>
      <c r="K7" s="42"/>
      <c r="L7" s="38"/>
      <c r="M7" s="46"/>
      <c r="N7" s="47"/>
      <c r="O7" s="48"/>
      <c r="P7" s="47"/>
      <c r="Q7" s="48"/>
      <c r="R7" s="52"/>
      <c r="S7" s="55" t="s">
        <v>299</v>
      </c>
    </row>
    <row r="8" spans="1:19" s="31" customFormat="1" ht="82.5" customHeight="1" x14ac:dyDescent="0.25">
      <c r="A8" s="40" t="s">
        <v>40</v>
      </c>
      <c r="B8" s="40" t="s">
        <v>143</v>
      </c>
      <c r="C8" s="40" t="s">
        <v>144</v>
      </c>
      <c r="D8" s="40" t="s">
        <v>145</v>
      </c>
      <c r="E8" s="40" t="s">
        <v>86</v>
      </c>
      <c r="F8" s="40" t="s">
        <v>86</v>
      </c>
      <c r="G8" s="40" t="s">
        <v>146</v>
      </c>
      <c r="H8" s="40" t="s">
        <v>10</v>
      </c>
      <c r="I8" s="40" t="s">
        <v>78</v>
      </c>
      <c r="J8" s="72" t="s">
        <v>16</v>
      </c>
      <c r="K8" s="42"/>
      <c r="L8" s="38"/>
      <c r="M8" s="46"/>
      <c r="N8" s="47"/>
      <c r="O8" s="48"/>
      <c r="P8" s="47"/>
      <c r="Q8" s="48"/>
      <c r="R8" s="52"/>
      <c r="S8" s="55" t="s">
        <v>142</v>
      </c>
    </row>
    <row r="9" spans="1:19" s="31" customFormat="1" ht="78" customHeight="1" x14ac:dyDescent="0.25">
      <c r="A9" s="40" t="s">
        <v>91</v>
      </c>
      <c r="B9" s="40" t="s">
        <v>92</v>
      </c>
      <c r="C9" s="40" t="s">
        <v>93</v>
      </c>
      <c r="D9" s="40" t="s">
        <v>94</v>
      </c>
      <c r="E9" s="40" t="s">
        <v>74</v>
      </c>
      <c r="F9" s="40" t="s">
        <v>86</v>
      </c>
      <c r="G9" s="40" t="s">
        <v>75</v>
      </c>
      <c r="H9" s="40" t="s">
        <v>11</v>
      </c>
      <c r="I9" s="40" t="s">
        <v>0</v>
      </c>
      <c r="J9" s="72" t="s">
        <v>16</v>
      </c>
      <c r="K9" s="42"/>
      <c r="L9" s="38"/>
      <c r="M9" s="46"/>
      <c r="N9" s="47"/>
      <c r="O9" s="48"/>
      <c r="P9" s="47"/>
      <c r="Q9" s="48"/>
      <c r="R9" s="52"/>
      <c r="S9" s="55"/>
    </row>
    <row r="10" spans="1:19" s="31" customFormat="1" ht="45" customHeight="1" x14ac:dyDescent="0.25">
      <c r="A10" s="40" t="s">
        <v>91</v>
      </c>
      <c r="B10" s="40" t="s">
        <v>95</v>
      </c>
      <c r="C10" s="40" t="s">
        <v>96</v>
      </c>
      <c r="D10" s="40" t="s">
        <v>97</v>
      </c>
      <c r="E10" s="40" t="s">
        <v>86</v>
      </c>
      <c r="F10" s="40" t="s">
        <v>98</v>
      </c>
      <c r="G10" s="40" t="s">
        <v>99</v>
      </c>
      <c r="H10" s="40" t="s">
        <v>10</v>
      </c>
      <c r="I10" s="40" t="s">
        <v>78</v>
      </c>
      <c r="J10" s="72" t="s">
        <v>13</v>
      </c>
      <c r="K10" s="42"/>
      <c r="L10" s="38"/>
      <c r="M10" s="46"/>
      <c r="N10" s="47"/>
      <c r="O10" s="48"/>
      <c r="P10" s="47"/>
      <c r="Q10" s="48"/>
      <c r="R10" s="52"/>
      <c r="S10" s="55"/>
    </row>
    <row r="11" spans="1:19" s="31" customFormat="1" ht="81" customHeight="1" x14ac:dyDescent="0.25">
      <c r="A11" s="40" t="s">
        <v>91</v>
      </c>
      <c r="B11" s="40" t="s">
        <v>100</v>
      </c>
      <c r="C11" s="40" t="s">
        <v>101</v>
      </c>
      <c r="D11" s="40" t="s">
        <v>102</v>
      </c>
      <c r="E11" s="40" t="s">
        <v>103</v>
      </c>
      <c r="F11" s="40" t="s">
        <v>104</v>
      </c>
      <c r="G11" s="40" t="s">
        <v>105</v>
      </c>
      <c r="H11" s="40" t="s">
        <v>11</v>
      </c>
      <c r="I11" s="40" t="s">
        <v>78</v>
      </c>
      <c r="J11" s="72" t="s">
        <v>13</v>
      </c>
      <c r="K11" s="42"/>
      <c r="L11" s="38"/>
      <c r="M11" s="46"/>
      <c r="N11" s="47"/>
      <c r="O11" s="48"/>
      <c r="P11" s="47"/>
      <c r="Q11" s="48"/>
      <c r="R11" s="52"/>
      <c r="S11" s="55"/>
    </row>
    <row r="12" spans="1:19" s="31" customFormat="1" ht="63.75" customHeight="1" x14ac:dyDescent="0.25">
      <c r="A12" s="40" t="s">
        <v>91</v>
      </c>
      <c r="B12" s="40" t="s">
        <v>106</v>
      </c>
      <c r="C12" s="40" t="s">
        <v>107</v>
      </c>
      <c r="D12" s="40" t="s">
        <v>94</v>
      </c>
      <c r="E12" s="40" t="s">
        <v>74</v>
      </c>
      <c r="F12" s="40" t="s">
        <v>86</v>
      </c>
      <c r="G12" s="40" t="s">
        <v>75</v>
      </c>
      <c r="H12" s="40" t="s">
        <v>10</v>
      </c>
      <c r="I12" s="40" t="s">
        <v>78</v>
      </c>
      <c r="J12" s="72" t="s">
        <v>16</v>
      </c>
      <c r="K12" s="42"/>
      <c r="L12" s="38"/>
      <c r="M12" s="46"/>
      <c r="N12" s="47"/>
      <c r="O12" s="48"/>
      <c r="P12" s="47"/>
      <c r="Q12" s="48"/>
      <c r="R12" s="52"/>
      <c r="S12" s="55"/>
    </row>
    <row r="13" spans="1:19" s="31" customFormat="1" ht="103.5" customHeight="1" x14ac:dyDescent="0.25">
      <c r="A13" s="40" t="s">
        <v>91</v>
      </c>
      <c r="B13" s="40" t="s">
        <v>108</v>
      </c>
      <c r="C13" s="40" t="s">
        <v>109</v>
      </c>
      <c r="D13" s="40" t="s">
        <v>110</v>
      </c>
      <c r="E13" s="40" t="s">
        <v>111</v>
      </c>
      <c r="F13" s="40" t="s">
        <v>98</v>
      </c>
      <c r="G13" s="40" t="s">
        <v>99</v>
      </c>
      <c r="H13" s="40" t="s">
        <v>10</v>
      </c>
      <c r="I13" s="40" t="s">
        <v>78</v>
      </c>
      <c r="J13" s="72" t="s">
        <v>13</v>
      </c>
      <c r="K13" s="42"/>
      <c r="L13" s="38"/>
      <c r="M13" s="46"/>
      <c r="N13" s="47"/>
      <c r="O13" s="48"/>
      <c r="P13" s="47"/>
      <c r="Q13" s="48"/>
      <c r="R13" s="52"/>
      <c r="S13" s="55"/>
    </row>
    <row r="14" spans="1:19" s="31" customFormat="1" ht="65.25" customHeight="1" x14ac:dyDescent="0.25">
      <c r="A14" s="40" t="s">
        <v>46</v>
      </c>
      <c r="B14" s="40" t="s">
        <v>293</v>
      </c>
      <c r="C14" s="40" t="s">
        <v>294</v>
      </c>
      <c r="D14" s="40" t="s">
        <v>295</v>
      </c>
      <c r="E14" s="40" t="s">
        <v>74</v>
      </c>
      <c r="F14" s="40" t="s">
        <v>75</v>
      </c>
      <c r="G14" s="40" t="s">
        <v>75</v>
      </c>
      <c r="H14" s="40" t="s">
        <v>11</v>
      </c>
      <c r="I14" s="40" t="s">
        <v>0</v>
      </c>
      <c r="J14" s="72" t="s">
        <v>17</v>
      </c>
      <c r="K14" s="42"/>
      <c r="L14" s="38"/>
      <c r="M14" s="46"/>
      <c r="N14" s="47"/>
      <c r="O14" s="48"/>
      <c r="P14" s="47"/>
      <c r="Q14" s="48"/>
      <c r="R14" s="52"/>
      <c r="S14" s="55" t="s">
        <v>123</v>
      </c>
    </row>
    <row r="15" spans="1:19" s="31" customFormat="1" ht="103.5" customHeight="1" x14ac:dyDescent="0.25">
      <c r="A15" s="40" t="s">
        <v>851</v>
      </c>
      <c r="B15" s="40" t="s">
        <v>1099</v>
      </c>
      <c r="C15" s="40" t="s">
        <v>853</v>
      </c>
      <c r="D15" s="40" t="s">
        <v>852</v>
      </c>
      <c r="E15" s="40" t="s">
        <v>74</v>
      </c>
      <c r="F15" s="40" t="s">
        <v>75</v>
      </c>
      <c r="G15" s="40" t="s">
        <v>75</v>
      </c>
      <c r="H15" s="40" t="s">
        <v>11</v>
      </c>
      <c r="I15" s="40" t="s">
        <v>78</v>
      </c>
      <c r="J15" s="72" t="s">
        <v>17</v>
      </c>
      <c r="K15" s="42"/>
      <c r="L15" s="38"/>
      <c r="M15" s="46"/>
      <c r="N15" s="47"/>
      <c r="O15" s="48"/>
      <c r="P15" s="47"/>
      <c r="Q15" s="48"/>
      <c r="R15" s="52"/>
      <c r="S15" s="55" t="s">
        <v>123</v>
      </c>
    </row>
    <row r="16" spans="1:19" s="31" customFormat="1" ht="45" customHeight="1" x14ac:dyDescent="0.25">
      <c r="A16" s="40" t="s">
        <v>91</v>
      </c>
      <c r="B16" s="40" t="s">
        <v>121</v>
      </c>
      <c r="C16" s="40" t="s">
        <v>122</v>
      </c>
      <c r="D16" s="40" t="s">
        <v>94</v>
      </c>
      <c r="E16" s="40" t="s">
        <v>74</v>
      </c>
      <c r="F16" s="40" t="s">
        <v>86</v>
      </c>
      <c r="G16" s="40" t="s">
        <v>75</v>
      </c>
      <c r="H16" s="40" t="s">
        <v>12</v>
      </c>
      <c r="I16" s="40" t="s">
        <v>78</v>
      </c>
      <c r="J16" s="72" t="s">
        <v>16</v>
      </c>
      <c r="K16" s="42"/>
      <c r="L16" s="38"/>
      <c r="M16" s="46"/>
      <c r="N16" s="47"/>
      <c r="O16" s="48"/>
      <c r="P16" s="47"/>
      <c r="Q16" s="48"/>
      <c r="R16" s="52"/>
      <c r="S16" s="55"/>
    </row>
    <row r="17" spans="1:19" s="31" customFormat="1" ht="85.5" customHeight="1" x14ac:dyDescent="0.25">
      <c r="A17" s="40" t="s">
        <v>91</v>
      </c>
      <c r="B17" s="40" t="s">
        <v>124</v>
      </c>
      <c r="C17" s="40" t="s">
        <v>125</v>
      </c>
      <c r="D17" s="40" t="s">
        <v>94</v>
      </c>
      <c r="E17" s="40" t="s">
        <v>74</v>
      </c>
      <c r="F17" s="40" t="s">
        <v>86</v>
      </c>
      <c r="G17" s="40" t="s">
        <v>75</v>
      </c>
      <c r="H17" s="40" t="s">
        <v>12</v>
      </c>
      <c r="I17" s="40" t="s">
        <v>78</v>
      </c>
      <c r="J17" s="72" t="s">
        <v>16</v>
      </c>
      <c r="K17" s="42"/>
      <c r="L17" s="38"/>
      <c r="M17" s="46"/>
      <c r="N17" s="47"/>
      <c r="O17" s="48"/>
      <c r="P17" s="47"/>
      <c r="Q17" s="48"/>
      <c r="R17" s="52"/>
      <c r="S17" s="55"/>
    </row>
    <row r="18" spans="1:19" s="31" customFormat="1" ht="100.5" customHeight="1" x14ac:dyDescent="0.25">
      <c r="A18" s="40" t="s">
        <v>91</v>
      </c>
      <c r="B18" s="40" t="s">
        <v>126</v>
      </c>
      <c r="C18" s="40" t="s">
        <v>127</v>
      </c>
      <c r="D18" s="40" t="s">
        <v>94</v>
      </c>
      <c r="E18" s="40" t="s">
        <v>74</v>
      </c>
      <c r="F18" s="40" t="s">
        <v>86</v>
      </c>
      <c r="G18" s="40" t="s">
        <v>75</v>
      </c>
      <c r="H18" s="40" t="s">
        <v>10</v>
      </c>
      <c r="I18" s="40" t="s">
        <v>78</v>
      </c>
      <c r="J18" s="72" t="s">
        <v>16</v>
      </c>
      <c r="K18" s="42"/>
      <c r="L18" s="38"/>
      <c r="M18" s="46"/>
      <c r="N18" s="47"/>
      <c r="O18" s="48"/>
      <c r="P18" s="47"/>
      <c r="Q18" s="48"/>
      <c r="R18" s="52"/>
      <c r="S18" s="55" t="s">
        <v>135</v>
      </c>
    </row>
    <row r="19" spans="1:19" s="31" customFormat="1" ht="84.75" customHeight="1" x14ac:dyDescent="0.25">
      <c r="A19" s="40" t="s">
        <v>91</v>
      </c>
      <c r="B19" s="40" t="s">
        <v>1095</v>
      </c>
      <c r="C19" s="40" t="s">
        <v>1096</v>
      </c>
      <c r="D19" s="40" t="s">
        <v>1097</v>
      </c>
      <c r="E19" s="40" t="s">
        <v>120</v>
      </c>
      <c r="F19" s="40" t="s">
        <v>116</v>
      </c>
      <c r="G19" s="40" t="s">
        <v>553</v>
      </c>
      <c r="H19" s="40" t="s">
        <v>10</v>
      </c>
      <c r="I19" s="40" t="s">
        <v>0</v>
      </c>
      <c r="J19" s="72" t="s">
        <v>38</v>
      </c>
      <c r="K19" s="42"/>
      <c r="L19" s="38"/>
      <c r="M19" s="46"/>
      <c r="N19" s="47"/>
      <c r="O19" s="48"/>
      <c r="P19" s="47"/>
      <c r="Q19" s="48"/>
      <c r="R19" s="52"/>
      <c r="S19" s="55" t="s">
        <v>1098</v>
      </c>
    </row>
    <row r="20" spans="1:19" s="31" customFormat="1" ht="84.75" customHeight="1" x14ac:dyDescent="0.25">
      <c r="A20" s="40" t="s">
        <v>91</v>
      </c>
      <c r="B20" s="40" t="s">
        <v>128</v>
      </c>
      <c r="C20" s="40" t="s">
        <v>129</v>
      </c>
      <c r="D20" s="40" t="s">
        <v>130</v>
      </c>
      <c r="E20" s="40" t="s">
        <v>74</v>
      </c>
      <c r="F20" s="40" t="s">
        <v>86</v>
      </c>
      <c r="G20" s="40" t="s">
        <v>75</v>
      </c>
      <c r="H20" s="40" t="s">
        <v>11</v>
      </c>
      <c r="I20" s="40" t="s">
        <v>0</v>
      </c>
      <c r="J20" s="72" t="s">
        <v>16</v>
      </c>
      <c r="K20" s="42"/>
      <c r="L20" s="38"/>
      <c r="M20" s="46"/>
      <c r="N20" s="47"/>
      <c r="O20" s="48"/>
      <c r="P20" s="47"/>
      <c r="Q20" s="48"/>
      <c r="R20" s="52"/>
      <c r="S20" s="55" t="s">
        <v>139</v>
      </c>
    </row>
    <row r="21" spans="1:19" s="31" customFormat="1" ht="56.25" customHeight="1" x14ac:dyDescent="0.25">
      <c r="A21" s="40" t="s">
        <v>91</v>
      </c>
      <c r="B21" s="40" t="s">
        <v>131</v>
      </c>
      <c r="C21" s="40" t="s">
        <v>132</v>
      </c>
      <c r="D21" s="40" t="s">
        <v>133</v>
      </c>
      <c r="E21" s="40" t="s">
        <v>86</v>
      </c>
      <c r="F21" s="40" t="s">
        <v>134</v>
      </c>
      <c r="G21" s="40" t="s">
        <v>99</v>
      </c>
      <c r="H21" s="40" t="s">
        <v>11</v>
      </c>
      <c r="I21" s="40" t="s">
        <v>78</v>
      </c>
      <c r="J21" s="72" t="s">
        <v>13</v>
      </c>
      <c r="K21" s="42"/>
      <c r="L21" s="38"/>
      <c r="M21" s="46"/>
      <c r="N21" s="47"/>
      <c r="O21" s="48"/>
      <c r="P21" s="47"/>
      <c r="Q21" s="48"/>
      <c r="R21" s="52"/>
      <c r="S21" s="55" t="s">
        <v>139</v>
      </c>
    </row>
    <row r="22" spans="1:19" s="31" customFormat="1" ht="56.25" customHeight="1" x14ac:dyDescent="0.25">
      <c r="A22" s="40" t="s">
        <v>43</v>
      </c>
      <c r="B22" s="40" t="s">
        <v>250</v>
      </c>
      <c r="C22" s="40" t="s">
        <v>251</v>
      </c>
      <c r="D22" s="40" t="s">
        <v>252</v>
      </c>
      <c r="E22" s="40" t="s">
        <v>74</v>
      </c>
      <c r="F22" s="40" t="s">
        <v>75</v>
      </c>
      <c r="G22" s="40" t="s">
        <v>75</v>
      </c>
      <c r="H22" s="40" t="s">
        <v>10</v>
      </c>
      <c r="I22" s="40" t="s">
        <v>78</v>
      </c>
      <c r="J22" s="72" t="s">
        <v>17</v>
      </c>
      <c r="K22" s="42"/>
      <c r="L22" s="38"/>
      <c r="M22" s="46"/>
      <c r="N22" s="47"/>
      <c r="O22" s="48"/>
      <c r="P22" s="47"/>
      <c r="Q22" s="48"/>
      <c r="R22" s="52"/>
      <c r="S22" s="55" t="s">
        <v>147</v>
      </c>
    </row>
    <row r="23" spans="1:19" s="31" customFormat="1" ht="76.5" customHeight="1" x14ac:dyDescent="0.25">
      <c r="A23" s="40" t="s">
        <v>54</v>
      </c>
      <c r="B23" s="40" t="s">
        <v>979</v>
      </c>
      <c r="C23" s="40" t="s">
        <v>980</v>
      </c>
      <c r="D23" s="40" t="s">
        <v>981</v>
      </c>
      <c r="E23" s="40" t="s">
        <v>74</v>
      </c>
      <c r="F23" s="40" t="s">
        <v>75</v>
      </c>
      <c r="G23" s="40" t="s">
        <v>75</v>
      </c>
      <c r="H23" s="40" t="s">
        <v>10</v>
      </c>
      <c r="I23" s="40" t="s">
        <v>78</v>
      </c>
      <c r="J23" s="72" t="s">
        <v>17</v>
      </c>
      <c r="K23" s="42"/>
      <c r="L23" s="38"/>
      <c r="M23" s="46"/>
      <c r="N23" s="47"/>
      <c r="O23" s="48"/>
      <c r="P23" s="47"/>
      <c r="Q23" s="48"/>
      <c r="R23" s="52"/>
      <c r="S23" s="55" t="s">
        <v>142</v>
      </c>
    </row>
    <row r="24" spans="1:19" s="31" customFormat="1" ht="112.5" customHeight="1" x14ac:dyDescent="0.25">
      <c r="A24" s="40" t="s">
        <v>47</v>
      </c>
      <c r="B24" s="40" t="s">
        <v>402</v>
      </c>
      <c r="C24" s="40" t="s">
        <v>403</v>
      </c>
      <c r="D24" s="40" t="s">
        <v>404</v>
      </c>
      <c r="E24" s="40" t="s">
        <v>115</v>
      </c>
      <c r="F24" s="40" t="s">
        <v>116</v>
      </c>
      <c r="G24" s="40" t="s">
        <v>116</v>
      </c>
      <c r="H24" s="40" t="s">
        <v>11</v>
      </c>
      <c r="I24" s="40" t="s">
        <v>0</v>
      </c>
      <c r="J24" s="72" t="s">
        <v>38</v>
      </c>
      <c r="K24" s="42"/>
      <c r="L24" s="38"/>
      <c r="M24" s="46"/>
      <c r="N24" s="47"/>
      <c r="O24" s="48"/>
      <c r="P24" s="47"/>
      <c r="Q24" s="48"/>
      <c r="R24" s="52"/>
      <c r="S24" s="55" t="s">
        <v>157</v>
      </c>
    </row>
    <row r="25" spans="1:19" s="31" customFormat="1" ht="71.25" customHeight="1" x14ac:dyDescent="0.25">
      <c r="A25" s="40" t="s">
        <v>153</v>
      </c>
      <c r="B25" s="40" t="s">
        <v>154</v>
      </c>
      <c r="C25" s="40" t="s">
        <v>156</v>
      </c>
      <c r="D25" s="40" t="s">
        <v>155</v>
      </c>
      <c r="E25" s="40" t="s">
        <v>74</v>
      </c>
      <c r="F25" s="40" t="s">
        <v>75</v>
      </c>
      <c r="G25" s="40" t="s">
        <v>75</v>
      </c>
      <c r="H25" s="40" t="s">
        <v>11</v>
      </c>
      <c r="I25" s="40" t="s">
        <v>0</v>
      </c>
      <c r="J25" s="72" t="s">
        <v>34</v>
      </c>
      <c r="K25" s="43"/>
      <c r="L25" s="38"/>
      <c r="M25" s="46"/>
      <c r="N25" s="47"/>
      <c r="O25" s="48"/>
      <c r="P25" s="47"/>
      <c r="Q25" s="48"/>
      <c r="R25" s="52"/>
      <c r="S25" s="55" t="s">
        <v>160</v>
      </c>
    </row>
    <row r="26" spans="1:19" s="31" customFormat="1" ht="141.75" customHeight="1" x14ac:dyDescent="0.25">
      <c r="A26" s="40" t="s">
        <v>153</v>
      </c>
      <c r="B26" s="40" t="s">
        <v>158</v>
      </c>
      <c r="C26" s="40" t="s">
        <v>159</v>
      </c>
      <c r="D26" s="40" t="s">
        <v>155</v>
      </c>
      <c r="E26" s="40" t="s">
        <v>74</v>
      </c>
      <c r="F26" s="40" t="s">
        <v>75</v>
      </c>
      <c r="G26" s="40" t="s">
        <v>75</v>
      </c>
      <c r="H26" s="40" t="s">
        <v>12</v>
      </c>
      <c r="I26" s="40" t="s">
        <v>78</v>
      </c>
      <c r="J26" s="72" t="s">
        <v>16</v>
      </c>
      <c r="K26" s="42"/>
      <c r="L26" s="38"/>
      <c r="M26" s="46"/>
      <c r="N26" s="47"/>
      <c r="O26" s="48"/>
      <c r="P26" s="47"/>
      <c r="Q26" s="48"/>
      <c r="R26" s="52"/>
      <c r="S26" s="55" t="s">
        <v>164</v>
      </c>
    </row>
    <row r="27" spans="1:19" s="31" customFormat="1" ht="86.25" customHeight="1" x14ac:dyDescent="0.25">
      <c r="A27" s="40" t="s">
        <v>153</v>
      </c>
      <c r="B27" s="40" t="s">
        <v>161</v>
      </c>
      <c r="C27" s="40" t="s">
        <v>162</v>
      </c>
      <c r="D27" s="40" t="s">
        <v>163</v>
      </c>
      <c r="E27" s="40" t="s">
        <v>86</v>
      </c>
      <c r="F27" s="40" t="s">
        <v>86</v>
      </c>
      <c r="G27" s="40" t="s">
        <v>146</v>
      </c>
      <c r="H27" s="40" t="s">
        <v>10</v>
      </c>
      <c r="I27" s="40" t="s">
        <v>78</v>
      </c>
      <c r="J27" s="72" t="s">
        <v>42</v>
      </c>
      <c r="K27" s="42"/>
      <c r="L27" s="38"/>
      <c r="M27" s="46"/>
      <c r="N27" s="47"/>
      <c r="O27" s="48"/>
      <c r="P27" s="47"/>
      <c r="Q27" s="48"/>
      <c r="R27" s="52"/>
      <c r="S27" s="55" t="s">
        <v>167</v>
      </c>
    </row>
    <row r="28" spans="1:19" s="31" customFormat="1" ht="74.25" customHeight="1" x14ac:dyDescent="0.25">
      <c r="A28" s="40" t="s">
        <v>153</v>
      </c>
      <c r="B28" s="40" t="s">
        <v>165</v>
      </c>
      <c r="C28" s="40" t="s">
        <v>166</v>
      </c>
      <c r="D28" s="40" t="s">
        <v>155</v>
      </c>
      <c r="E28" s="40" t="s">
        <v>74</v>
      </c>
      <c r="F28" s="40" t="s">
        <v>75</v>
      </c>
      <c r="G28" s="40" t="s">
        <v>75</v>
      </c>
      <c r="H28" s="40" t="s">
        <v>11</v>
      </c>
      <c r="I28" s="40" t="s">
        <v>0</v>
      </c>
      <c r="J28" s="72" t="s">
        <v>16</v>
      </c>
      <c r="K28" s="42"/>
      <c r="L28" s="38"/>
      <c r="M28" s="46"/>
      <c r="N28" s="47"/>
      <c r="O28" s="48"/>
      <c r="P28" s="47"/>
      <c r="Q28" s="48"/>
      <c r="R28" s="52"/>
      <c r="S28" s="55" t="s">
        <v>170</v>
      </c>
    </row>
    <row r="29" spans="1:19" s="31" customFormat="1" ht="73.5" customHeight="1" x14ac:dyDescent="0.25">
      <c r="A29" s="40" t="s">
        <v>153</v>
      </c>
      <c r="B29" s="40" t="s">
        <v>168</v>
      </c>
      <c r="C29" s="40" t="s">
        <v>169</v>
      </c>
      <c r="D29" s="40" t="s">
        <v>155</v>
      </c>
      <c r="E29" s="40" t="s">
        <v>74</v>
      </c>
      <c r="F29" s="40" t="s">
        <v>75</v>
      </c>
      <c r="G29" s="40" t="s">
        <v>75</v>
      </c>
      <c r="H29" s="40" t="s">
        <v>11</v>
      </c>
      <c r="I29" s="40" t="s">
        <v>0</v>
      </c>
      <c r="J29" s="72" t="s">
        <v>16</v>
      </c>
      <c r="K29" s="42"/>
      <c r="L29" s="38"/>
      <c r="M29" s="46"/>
      <c r="N29" s="47"/>
      <c r="O29" s="48"/>
      <c r="P29" s="47"/>
      <c r="Q29" s="48"/>
      <c r="R29" s="52"/>
      <c r="S29" s="55" t="s">
        <v>174</v>
      </c>
    </row>
    <row r="30" spans="1:19" s="31" customFormat="1" ht="72.75" customHeight="1" x14ac:dyDescent="0.25">
      <c r="A30" s="40" t="s">
        <v>91</v>
      </c>
      <c r="B30" s="40" t="s">
        <v>112</v>
      </c>
      <c r="C30" s="40" t="s">
        <v>113</v>
      </c>
      <c r="D30" s="40" t="s">
        <v>114</v>
      </c>
      <c r="E30" s="40" t="s">
        <v>115</v>
      </c>
      <c r="F30" s="40" t="s">
        <v>116</v>
      </c>
      <c r="G30" s="40" t="s">
        <v>116</v>
      </c>
      <c r="H30" s="40" t="s">
        <v>11</v>
      </c>
      <c r="I30" s="40" t="s">
        <v>0</v>
      </c>
      <c r="J30" s="72" t="s">
        <v>17</v>
      </c>
      <c r="K30" s="42"/>
      <c r="L30" s="38"/>
      <c r="M30" s="46"/>
      <c r="N30" s="47"/>
      <c r="O30" s="48"/>
      <c r="P30" s="47"/>
      <c r="Q30" s="48"/>
      <c r="R30" s="52"/>
      <c r="S30" s="55" t="s">
        <v>178</v>
      </c>
    </row>
    <row r="31" spans="1:19" s="31" customFormat="1" ht="65.25" customHeight="1" x14ac:dyDescent="0.25">
      <c r="A31" s="40" t="s">
        <v>153</v>
      </c>
      <c r="B31" s="40" t="s">
        <v>175</v>
      </c>
      <c r="C31" s="40" t="s">
        <v>176</v>
      </c>
      <c r="D31" s="40" t="s">
        <v>177</v>
      </c>
      <c r="E31" s="40" t="s">
        <v>74</v>
      </c>
      <c r="F31" s="40" t="s">
        <v>75</v>
      </c>
      <c r="G31" s="40" t="s">
        <v>75</v>
      </c>
      <c r="H31" s="40" t="s">
        <v>10</v>
      </c>
      <c r="I31" s="40" t="s">
        <v>78</v>
      </c>
      <c r="J31" s="72" t="s">
        <v>17</v>
      </c>
      <c r="K31" s="42"/>
      <c r="L31" s="38"/>
      <c r="M31" s="46"/>
      <c r="N31" s="47"/>
      <c r="O31" s="48"/>
      <c r="P31" s="47"/>
      <c r="Q31" s="48"/>
      <c r="R31" s="52"/>
      <c r="S31" s="55" t="s">
        <v>182</v>
      </c>
    </row>
    <row r="32" spans="1:19" s="31" customFormat="1" ht="63.75" customHeight="1" x14ac:dyDescent="0.25">
      <c r="A32" s="40" t="s">
        <v>153</v>
      </c>
      <c r="B32" s="40" t="s">
        <v>179</v>
      </c>
      <c r="C32" s="40" t="s">
        <v>180</v>
      </c>
      <c r="D32" s="40" t="s">
        <v>181</v>
      </c>
      <c r="E32" s="40" t="s">
        <v>74</v>
      </c>
      <c r="F32" s="40" t="s">
        <v>75</v>
      </c>
      <c r="G32" s="40" t="s">
        <v>75</v>
      </c>
      <c r="H32" s="40" t="s">
        <v>10</v>
      </c>
      <c r="I32" s="40" t="s">
        <v>78</v>
      </c>
      <c r="J32" s="72" t="s">
        <v>35</v>
      </c>
      <c r="K32" s="42"/>
      <c r="L32" s="38"/>
      <c r="M32" s="46"/>
      <c r="N32" s="47"/>
      <c r="O32" s="48"/>
      <c r="P32" s="47"/>
      <c r="Q32" s="48"/>
      <c r="R32" s="52"/>
      <c r="S32" s="55"/>
    </row>
    <row r="33" spans="1:19" s="31" customFormat="1" ht="83.25" customHeight="1" x14ac:dyDescent="0.25">
      <c r="A33" s="40" t="s">
        <v>229</v>
      </c>
      <c r="B33" s="40" t="s">
        <v>233</v>
      </c>
      <c r="C33" s="40" t="s">
        <v>234</v>
      </c>
      <c r="D33" s="40" t="s">
        <v>235</v>
      </c>
      <c r="E33" s="40" t="s">
        <v>236</v>
      </c>
      <c r="F33" s="40" t="s">
        <v>75</v>
      </c>
      <c r="G33" s="40" t="s">
        <v>75</v>
      </c>
      <c r="H33" s="40" t="s">
        <v>11</v>
      </c>
      <c r="I33" s="40" t="s">
        <v>78</v>
      </c>
      <c r="J33" s="72" t="s">
        <v>34</v>
      </c>
      <c r="K33" s="42"/>
      <c r="L33" s="38"/>
      <c r="M33" s="46"/>
      <c r="N33" s="47"/>
      <c r="O33" s="48"/>
      <c r="P33" s="47"/>
      <c r="Q33" s="48"/>
      <c r="R33" s="52"/>
      <c r="S33" s="55"/>
    </row>
    <row r="34" spans="1:19" s="31" customFormat="1" ht="56.25" customHeight="1" x14ac:dyDescent="0.25">
      <c r="A34" s="40" t="s">
        <v>46</v>
      </c>
      <c r="B34" s="40" t="s">
        <v>328</v>
      </c>
      <c r="C34" s="40" t="s">
        <v>329</v>
      </c>
      <c r="D34" s="40" t="s">
        <v>295</v>
      </c>
      <c r="E34" s="40" t="s">
        <v>292</v>
      </c>
      <c r="F34" s="40" t="s">
        <v>75</v>
      </c>
      <c r="G34" s="40" t="s">
        <v>75</v>
      </c>
      <c r="H34" s="40" t="s">
        <v>10</v>
      </c>
      <c r="I34" s="40" t="s">
        <v>78</v>
      </c>
      <c r="J34" s="72" t="s">
        <v>17</v>
      </c>
      <c r="K34" s="42"/>
      <c r="L34" s="38"/>
      <c r="M34" s="46"/>
      <c r="N34" s="47"/>
      <c r="O34" s="48"/>
      <c r="P34" s="47"/>
      <c r="Q34" s="48"/>
      <c r="R34" s="52"/>
      <c r="S34" s="55" t="s">
        <v>191</v>
      </c>
    </row>
    <row r="35" spans="1:19" s="31" customFormat="1" ht="82.5" customHeight="1" x14ac:dyDescent="0.25">
      <c r="A35" s="40" t="s">
        <v>153</v>
      </c>
      <c r="B35" s="40" t="s">
        <v>189</v>
      </c>
      <c r="C35" s="40" t="s">
        <v>190</v>
      </c>
      <c r="D35" s="40" t="s">
        <v>155</v>
      </c>
      <c r="E35" s="40" t="s">
        <v>74</v>
      </c>
      <c r="F35" s="40" t="s">
        <v>75</v>
      </c>
      <c r="G35" s="40" t="s">
        <v>75</v>
      </c>
      <c r="H35" s="40" t="s">
        <v>12</v>
      </c>
      <c r="I35" s="40" t="s">
        <v>78</v>
      </c>
      <c r="J35" s="72" t="s">
        <v>16</v>
      </c>
      <c r="K35" s="42"/>
      <c r="L35" s="38"/>
      <c r="M35" s="46"/>
      <c r="N35" s="47"/>
      <c r="O35" s="48"/>
      <c r="P35" s="47"/>
      <c r="Q35" s="48"/>
      <c r="R35" s="52"/>
      <c r="S35" s="55"/>
    </row>
    <row r="36" spans="1:19" s="31" customFormat="1" ht="66.75" customHeight="1" x14ac:dyDescent="0.25">
      <c r="A36" s="40" t="s">
        <v>41</v>
      </c>
      <c r="B36" s="40" t="s">
        <v>192</v>
      </c>
      <c r="C36" s="40" t="s">
        <v>193</v>
      </c>
      <c r="D36" s="40" t="s">
        <v>194</v>
      </c>
      <c r="E36" s="40" t="s">
        <v>74</v>
      </c>
      <c r="F36" s="40" t="s">
        <v>75</v>
      </c>
      <c r="G36" s="40" t="s">
        <v>75</v>
      </c>
      <c r="H36" s="40" t="s">
        <v>10</v>
      </c>
      <c r="I36" s="40" t="s">
        <v>78</v>
      </c>
      <c r="J36" s="72" t="s">
        <v>35</v>
      </c>
      <c r="K36" s="42"/>
      <c r="L36" s="38"/>
      <c r="M36" s="46"/>
      <c r="N36" s="47"/>
      <c r="O36" s="48"/>
      <c r="P36" s="47"/>
      <c r="Q36" s="48"/>
      <c r="R36" s="52"/>
      <c r="S36" s="55"/>
    </row>
    <row r="37" spans="1:19" s="31" customFormat="1" ht="85.5" customHeight="1" x14ac:dyDescent="0.25">
      <c r="A37" s="40" t="s">
        <v>41</v>
      </c>
      <c r="B37" s="40" t="s">
        <v>195</v>
      </c>
      <c r="C37" s="40" t="s">
        <v>196</v>
      </c>
      <c r="D37" s="40" t="s">
        <v>197</v>
      </c>
      <c r="E37" s="40" t="s">
        <v>198</v>
      </c>
      <c r="F37" s="40" t="s">
        <v>75</v>
      </c>
      <c r="G37" s="40" t="s">
        <v>116</v>
      </c>
      <c r="H37" s="40" t="s">
        <v>11</v>
      </c>
      <c r="I37" s="40" t="s">
        <v>0</v>
      </c>
      <c r="J37" s="72" t="s">
        <v>199</v>
      </c>
      <c r="K37" s="42"/>
      <c r="L37" s="38"/>
      <c r="M37" s="46"/>
      <c r="N37" s="47"/>
      <c r="O37" s="48"/>
      <c r="P37" s="47"/>
      <c r="Q37" s="48"/>
      <c r="R37" s="52"/>
      <c r="S37" s="55" t="s">
        <v>147</v>
      </c>
    </row>
    <row r="38" spans="1:19" s="31" customFormat="1" ht="81.75" customHeight="1" x14ac:dyDescent="0.25">
      <c r="A38" s="40" t="s">
        <v>41</v>
      </c>
      <c r="B38" s="40" t="s">
        <v>200</v>
      </c>
      <c r="C38" s="40" t="s">
        <v>201</v>
      </c>
      <c r="D38" s="40" t="s">
        <v>202</v>
      </c>
      <c r="E38" s="40" t="s">
        <v>74</v>
      </c>
      <c r="F38" s="40" t="s">
        <v>86</v>
      </c>
      <c r="G38" s="40" t="s">
        <v>75</v>
      </c>
      <c r="H38" s="40" t="s">
        <v>10</v>
      </c>
      <c r="I38" s="40" t="s">
        <v>78</v>
      </c>
      <c r="J38" s="72" t="s">
        <v>16</v>
      </c>
      <c r="K38" s="42"/>
      <c r="L38" s="79"/>
      <c r="M38" s="46"/>
      <c r="N38" s="47"/>
      <c r="O38" s="48"/>
      <c r="P38" s="47"/>
      <c r="Q38" s="48"/>
      <c r="R38" s="52"/>
      <c r="S38" s="55" t="s">
        <v>206</v>
      </c>
    </row>
    <row r="39" spans="1:19" s="31" customFormat="1" ht="85.5" customHeight="1" x14ac:dyDescent="0.25">
      <c r="A39" s="40" t="s">
        <v>153</v>
      </c>
      <c r="B39" s="40" t="s">
        <v>171</v>
      </c>
      <c r="C39" s="40" t="s">
        <v>172</v>
      </c>
      <c r="D39" s="40" t="s">
        <v>173</v>
      </c>
      <c r="E39" s="40" t="s">
        <v>74</v>
      </c>
      <c r="F39" s="40" t="s">
        <v>75</v>
      </c>
      <c r="G39" s="40" t="s">
        <v>75</v>
      </c>
      <c r="H39" s="40" t="s">
        <v>11</v>
      </c>
      <c r="I39" s="40" t="s">
        <v>0</v>
      </c>
      <c r="J39" s="72" t="s">
        <v>17</v>
      </c>
      <c r="K39" s="42"/>
      <c r="L39" s="38"/>
      <c r="M39" s="46"/>
      <c r="N39" s="47"/>
      <c r="O39" s="48"/>
      <c r="P39" s="47"/>
      <c r="Q39" s="48"/>
      <c r="R39" s="52"/>
      <c r="S39" s="55" t="s">
        <v>208</v>
      </c>
    </row>
    <row r="40" spans="1:19" s="31" customFormat="1" ht="77.25" customHeight="1" x14ac:dyDescent="0.25">
      <c r="A40" s="40" t="s">
        <v>207</v>
      </c>
      <c r="B40" s="40" t="s">
        <v>209</v>
      </c>
      <c r="C40" s="40" t="s">
        <v>210</v>
      </c>
      <c r="D40" s="40" t="s">
        <v>211</v>
      </c>
      <c r="E40" s="40" t="s">
        <v>74</v>
      </c>
      <c r="F40" s="40" t="s">
        <v>75</v>
      </c>
      <c r="G40" s="40" t="s">
        <v>212</v>
      </c>
      <c r="H40" s="40" t="s">
        <v>12</v>
      </c>
      <c r="I40" s="40" t="s">
        <v>78</v>
      </c>
      <c r="J40" s="72" t="s">
        <v>16</v>
      </c>
      <c r="K40" s="42"/>
      <c r="L40" s="38"/>
      <c r="M40" s="46"/>
      <c r="N40" s="47"/>
      <c r="O40" s="48"/>
      <c r="P40" s="47"/>
      <c r="Q40" s="48"/>
      <c r="R40" s="52"/>
      <c r="S40" s="55" t="s">
        <v>208</v>
      </c>
    </row>
    <row r="41" spans="1:19" s="31" customFormat="1" ht="63" customHeight="1" x14ac:dyDescent="0.25">
      <c r="A41" s="40" t="s">
        <v>207</v>
      </c>
      <c r="B41" s="40" t="s">
        <v>213</v>
      </c>
      <c r="C41" s="40" t="s">
        <v>214</v>
      </c>
      <c r="D41" s="40" t="s">
        <v>215</v>
      </c>
      <c r="E41" s="40" t="s">
        <v>74</v>
      </c>
      <c r="F41" s="40" t="s">
        <v>75</v>
      </c>
      <c r="G41" s="40" t="s">
        <v>75</v>
      </c>
      <c r="H41" s="40" t="s">
        <v>12</v>
      </c>
      <c r="I41" s="40" t="s">
        <v>78</v>
      </c>
      <c r="J41" s="72" t="s">
        <v>16</v>
      </c>
      <c r="K41" s="42"/>
      <c r="L41" s="38"/>
      <c r="M41" s="46"/>
      <c r="N41" s="47"/>
      <c r="O41" s="48"/>
      <c r="P41" s="47"/>
      <c r="Q41" s="48"/>
      <c r="R41" s="52"/>
      <c r="S41" s="55" t="s">
        <v>220</v>
      </c>
    </row>
    <row r="42" spans="1:19" s="31" customFormat="1" ht="59.25" customHeight="1" x14ac:dyDescent="0.25">
      <c r="A42" s="40" t="s">
        <v>216</v>
      </c>
      <c r="B42" s="40" t="s">
        <v>217</v>
      </c>
      <c r="C42" s="40" t="s">
        <v>218</v>
      </c>
      <c r="D42" s="40" t="s">
        <v>219</v>
      </c>
      <c r="E42" s="40" t="s">
        <v>74</v>
      </c>
      <c r="F42" s="40" t="s">
        <v>75</v>
      </c>
      <c r="G42" s="40" t="s">
        <v>75</v>
      </c>
      <c r="H42" s="40" t="s">
        <v>11</v>
      </c>
      <c r="I42" s="40" t="s">
        <v>78</v>
      </c>
      <c r="J42" s="72" t="s">
        <v>16</v>
      </c>
      <c r="K42" s="42"/>
      <c r="L42" s="38"/>
      <c r="M42" s="46"/>
      <c r="N42" s="47"/>
      <c r="O42" s="48"/>
      <c r="P42" s="47"/>
      <c r="Q42" s="48"/>
      <c r="R42" s="52"/>
      <c r="S42" s="55" t="s">
        <v>225</v>
      </c>
    </row>
    <row r="43" spans="1:19" s="31" customFormat="1" ht="56.25" customHeight="1" x14ac:dyDescent="0.25">
      <c r="A43" s="40" t="s">
        <v>216</v>
      </c>
      <c r="B43" s="40" t="s">
        <v>222</v>
      </c>
      <c r="C43" s="40" t="s">
        <v>221</v>
      </c>
      <c r="D43" s="40" t="s">
        <v>223</v>
      </c>
      <c r="E43" s="40" t="s">
        <v>224</v>
      </c>
      <c r="F43" s="40" t="s">
        <v>75</v>
      </c>
      <c r="G43" s="40" t="s">
        <v>75</v>
      </c>
      <c r="H43" s="40" t="s">
        <v>11</v>
      </c>
      <c r="I43" s="40" t="s">
        <v>0</v>
      </c>
      <c r="J43" s="72" t="s">
        <v>16</v>
      </c>
      <c r="K43" s="43"/>
      <c r="L43" s="38"/>
      <c r="M43" s="46"/>
      <c r="N43" s="47"/>
      <c r="O43" s="48"/>
      <c r="P43" s="47"/>
      <c r="Q43" s="48"/>
      <c r="R43" s="52"/>
      <c r="S43" s="55" t="s">
        <v>228</v>
      </c>
    </row>
    <row r="44" spans="1:19" s="31" customFormat="1" ht="65.25" customHeight="1" x14ac:dyDescent="0.25">
      <c r="A44" s="40" t="s">
        <v>216</v>
      </c>
      <c r="B44" s="40" t="s">
        <v>226</v>
      </c>
      <c r="C44" s="40" t="s">
        <v>227</v>
      </c>
      <c r="D44" s="40" t="s">
        <v>219</v>
      </c>
      <c r="E44" s="40" t="s">
        <v>74</v>
      </c>
      <c r="F44" s="40" t="s">
        <v>75</v>
      </c>
      <c r="G44" s="40" t="s">
        <v>75</v>
      </c>
      <c r="H44" s="40" t="s">
        <v>10</v>
      </c>
      <c r="I44" s="40" t="s">
        <v>78</v>
      </c>
      <c r="J44" s="72" t="s">
        <v>16</v>
      </c>
      <c r="K44" s="42"/>
      <c r="L44" s="38"/>
      <c r="M44" s="46"/>
      <c r="N44" s="47"/>
      <c r="O44" s="48"/>
      <c r="P44" s="47"/>
      <c r="Q44" s="48"/>
      <c r="R44" s="52"/>
      <c r="S44" s="55" t="s">
        <v>123</v>
      </c>
    </row>
    <row r="45" spans="1:19" s="31" customFormat="1" ht="80.25" customHeight="1" x14ac:dyDescent="0.25">
      <c r="A45" s="40" t="s">
        <v>229</v>
      </c>
      <c r="B45" s="40" t="s">
        <v>230</v>
      </c>
      <c r="C45" s="40" t="s">
        <v>232</v>
      </c>
      <c r="D45" s="40" t="s">
        <v>231</v>
      </c>
      <c r="E45" s="40" t="s">
        <v>74</v>
      </c>
      <c r="F45" s="40" t="s">
        <v>86</v>
      </c>
      <c r="G45" s="40" t="s">
        <v>75</v>
      </c>
      <c r="H45" s="40" t="s">
        <v>12</v>
      </c>
      <c r="I45" s="40" t="s">
        <v>78</v>
      </c>
      <c r="J45" s="72" t="s">
        <v>16</v>
      </c>
      <c r="K45" s="42"/>
      <c r="L45" s="38"/>
      <c r="M45" s="46"/>
      <c r="N45" s="47"/>
      <c r="O45" s="48"/>
      <c r="P45" s="47"/>
      <c r="Q45" s="48"/>
      <c r="R45" s="52"/>
      <c r="S45" s="55" t="s">
        <v>142</v>
      </c>
    </row>
    <row r="46" spans="1:19" s="31" customFormat="1" ht="11.25" customHeight="1" x14ac:dyDescent="0.25">
      <c r="A46" s="40" t="s">
        <v>47</v>
      </c>
      <c r="B46" s="40" t="s">
        <v>424</v>
      </c>
      <c r="C46" s="40" t="s">
        <v>425</v>
      </c>
      <c r="D46" s="40" t="s">
        <v>426</v>
      </c>
      <c r="E46" s="40" t="s">
        <v>427</v>
      </c>
      <c r="F46" s="40" t="s">
        <v>86</v>
      </c>
      <c r="G46" s="40" t="s">
        <v>75</v>
      </c>
      <c r="H46" s="40" t="s">
        <v>11</v>
      </c>
      <c r="I46" s="40" t="s">
        <v>78</v>
      </c>
      <c r="J46" s="72" t="s">
        <v>34</v>
      </c>
      <c r="K46" s="42"/>
      <c r="L46" s="38"/>
      <c r="M46" s="46"/>
      <c r="N46" s="47"/>
      <c r="O46" s="48"/>
      <c r="P46" s="47"/>
      <c r="Q46" s="48"/>
      <c r="R46" s="52"/>
      <c r="S46" s="55" t="s">
        <v>142</v>
      </c>
    </row>
    <row r="47" spans="1:19" s="31" customFormat="1" ht="64.5" customHeight="1" x14ac:dyDescent="0.25">
      <c r="A47" s="40" t="s">
        <v>229</v>
      </c>
      <c r="B47" s="40" t="s">
        <v>237</v>
      </c>
      <c r="C47" s="40" t="s">
        <v>238</v>
      </c>
      <c r="D47" s="40" t="s">
        <v>239</v>
      </c>
      <c r="E47" s="40" t="s">
        <v>74</v>
      </c>
      <c r="F47" s="40" t="s">
        <v>75</v>
      </c>
      <c r="G47" s="40" t="s">
        <v>75</v>
      </c>
      <c r="H47" s="40" t="s">
        <v>11</v>
      </c>
      <c r="I47" s="40" t="s">
        <v>0</v>
      </c>
      <c r="J47" s="72" t="s">
        <v>13</v>
      </c>
      <c r="K47" s="42"/>
      <c r="L47" s="38"/>
      <c r="M47" s="46"/>
      <c r="N47" s="47"/>
      <c r="O47" s="48"/>
      <c r="P47" s="47"/>
      <c r="Q47" s="48"/>
      <c r="R47" s="52"/>
      <c r="S47" s="55" t="s">
        <v>142</v>
      </c>
    </row>
    <row r="48" spans="1:19" s="32" customFormat="1" ht="67.5" customHeight="1" x14ac:dyDescent="0.25">
      <c r="A48" s="40" t="s">
        <v>229</v>
      </c>
      <c r="B48" s="40" t="s">
        <v>240</v>
      </c>
      <c r="C48" s="40" t="s">
        <v>241</v>
      </c>
      <c r="D48" s="40" t="s">
        <v>242</v>
      </c>
      <c r="E48" s="40" t="s">
        <v>74</v>
      </c>
      <c r="F48" s="40" t="s">
        <v>75</v>
      </c>
      <c r="G48" s="40" t="s">
        <v>75</v>
      </c>
      <c r="H48" s="40" t="s">
        <v>11</v>
      </c>
      <c r="I48" s="40" t="s">
        <v>0</v>
      </c>
      <c r="J48" s="72" t="s">
        <v>16</v>
      </c>
      <c r="K48" s="42"/>
      <c r="L48" s="38"/>
      <c r="M48" s="46"/>
      <c r="N48" s="47"/>
      <c r="O48" s="48"/>
      <c r="P48" s="47"/>
      <c r="Q48" s="48"/>
      <c r="R48" s="52"/>
      <c r="S48" s="55" t="s">
        <v>123</v>
      </c>
    </row>
    <row r="49" spans="1:91" s="31" customFormat="1" ht="58.5" customHeight="1" x14ac:dyDescent="0.25">
      <c r="A49" s="40" t="s">
        <v>229</v>
      </c>
      <c r="B49" s="40" t="s">
        <v>243</v>
      </c>
      <c r="C49" s="40" t="s">
        <v>244</v>
      </c>
      <c r="D49" s="40" t="s">
        <v>245</v>
      </c>
      <c r="E49" s="40" t="s">
        <v>86</v>
      </c>
      <c r="F49" s="40" t="s">
        <v>86</v>
      </c>
      <c r="G49" s="40" t="s">
        <v>146</v>
      </c>
      <c r="H49" s="40" t="s">
        <v>12</v>
      </c>
      <c r="I49" s="40" t="s">
        <v>78</v>
      </c>
      <c r="J49" s="72" t="s">
        <v>16</v>
      </c>
      <c r="K49" s="42"/>
      <c r="L49" s="38"/>
      <c r="M49" s="46"/>
      <c r="N49" s="47"/>
      <c r="O49" s="48"/>
      <c r="P49" s="47"/>
      <c r="Q49" s="48"/>
      <c r="R49" s="52"/>
      <c r="S49" s="56" t="s">
        <v>249</v>
      </c>
    </row>
    <row r="50" spans="1:91" s="31" customFormat="1" ht="60" customHeight="1" x14ac:dyDescent="0.25">
      <c r="A50" s="40" t="s">
        <v>43</v>
      </c>
      <c r="B50" s="40" t="s">
        <v>246</v>
      </c>
      <c r="C50" s="40" t="s">
        <v>247</v>
      </c>
      <c r="D50" s="40" t="s">
        <v>248</v>
      </c>
      <c r="E50" s="40" t="s">
        <v>74</v>
      </c>
      <c r="F50" s="40" t="s">
        <v>75</v>
      </c>
      <c r="G50" s="40" t="s">
        <v>75</v>
      </c>
      <c r="H50" s="40" t="s">
        <v>10</v>
      </c>
      <c r="I50" s="40" t="s">
        <v>78</v>
      </c>
      <c r="J50" s="72" t="s">
        <v>44</v>
      </c>
      <c r="K50" s="43"/>
      <c r="L50" s="35"/>
      <c r="M50" s="46"/>
      <c r="N50" s="47"/>
      <c r="O50" s="48"/>
      <c r="P50" s="47"/>
      <c r="Q50" s="48"/>
      <c r="R50" s="52"/>
      <c r="S50" s="55" t="s">
        <v>147</v>
      </c>
    </row>
    <row r="51" spans="1:91" s="31" customFormat="1" ht="56.25" customHeight="1" x14ac:dyDescent="0.25">
      <c r="A51" s="40" t="s">
        <v>58</v>
      </c>
      <c r="B51" s="40" t="s">
        <v>1063</v>
      </c>
      <c r="C51" s="40" t="s">
        <v>1064</v>
      </c>
      <c r="D51" s="40" t="s">
        <v>1065</v>
      </c>
      <c r="E51" s="40" t="s">
        <v>198</v>
      </c>
      <c r="F51" s="40" t="s">
        <v>86</v>
      </c>
      <c r="G51" s="40" t="s">
        <v>75</v>
      </c>
      <c r="H51" s="40" t="s">
        <v>10</v>
      </c>
      <c r="I51" s="40" t="s">
        <v>78</v>
      </c>
      <c r="J51" s="72" t="s">
        <v>17</v>
      </c>
      <c r="K51" s="42"/>
      <c r="L51" s="38"/>
      <c r="M51" s="46"/>
      <c r="N51" s="47"/>
      <c r="O51" s="48"/>
      <c r="P51" s="47"/>
      <c r="Q51" s="48"/>
      <c r="R51" s="52"/>
      <c r="S51" s="55" t="s">
        <v>259</v>
      </c>
    </row>
    <row r="52" spans="1:91" s="31" customFormat="1" ht="64.5" customHeight="1" x14ac:dyDescent="0.25">
      <c r="A52" s="40" t="s">
        <v>43</v>
      </c>
      <c r="B52" s="40" t="s">
        <v>253</v>
      </c>
      <c r="C52" s="40" t="s">
        <v>254</v>
      </c>
      <c r="D52" s="40" t="s">
        <v>255</v>
      </c>
      <c r="E52" s="40" t="s">
        <v>256</v>
      </c>
      <c r="F52" s="40" t="s">
        <v>257</v>
      </c>
      <c r="G52" s="40" t="s">
        <v>258</v>
      </c>
      <c r="H52" s="40" t="s">
        <v>11</v>
      </c>
      <c r="I52" s="40" t="s">
        <v>0</v>
      </c>
      <c r="J52" s="72" t="s">
        <v>44</v>
      </c>
      <c r="K52" s="42"/>
      <c r="L52" s="38"/>
      <c r="M52" s="46"/>
      <c r="N52" s="47"/>
      <c r="O52" s="48"/>
      <c r="P52" s="47"/>
      <c r="Q52" s="48"/>
      <c r="R52" s="52"/>
      <c r="S52" s="55" t="s">
        <v>147</v>
      </c>
    </row>
    <row r="53" spans="1:91" s="31" customFormat="1" ht="62.25" customHeight="1" x14ac:dyDescent="0.25">
      <c r="A53" s="40" t="s">
        <v>47</v>
      </c>
      <c r="B53" s="40" t="s">
        <v>439</v>
      </c>
      <c r="C53" s="40" t="s">
        <v>440</v>
      </c>
      <c r="D53" s="40" t="s">
        <v>441</v>
      </c>
      <c r="E53" s="40" t="s">
        <v>74</v>
      </c>
      <c r="F53" s="40" t="s">
        <v>75</v>
      </c>
      <c r="G53" s="40" t="s">
        <v>75</v>
      </c>
      <c r="H53" s="40" t="s">
        <v>10</v>
      </c>
      <c r="I53" s="40" t="s">
        <v>0</v>
      </c>
      <c r="J53" s="72" t="s">
        <v>17</v>
      </c>
      <c r="K53" s="44"/>
      <c r="L53" s="35"/>
      <c r="M53" s="46"/>
      <c r="N53" s="47"/>
      <c r="O53" s="48"/>
      <c r="P53" s="47"/>
      <c r="Q53" s="48"/>
      <c r="R53" s="52"/>
      <c r="S53" s="55" t="s">
        <v>147</v>
      </c>
    </row>
    <row r="54" spans="1:91" s="31" customFormat="1" ht="77.25" customHeight="1" x14ac:dyDescent="0.25">
      <c r="A54" s="40" t="s">
        <v>43</v>
      </c>
      <c r="B54" s="40" t="s">
        <v>263</v>
      </c>
      <c r="C54" s="40" t="s">
        <v>264</v>
      </c>
      <c r="D54" s="40" t="s">
        <v>265</v>
      </c>
      <c r="E54" s="40" t="s">
        <v>86</v>
      </c>
      <c r="F54" s="40" t="s">
        <v>86</v>
      </c>
      <c r="G54" s="40" t="s">
        <v>146</v>
      </c>
      <c r="H54" s="40" t="s">
        <v>10</v>
      </c>
      <c r="I54" s="40" t="s">
        <v>78</v>
      </c>
      <c r="J54" s="72" t="s">
        <v>42</v>
      </c>
      <c r="K54" s="42"/>
      <c r="L54" s="38"/>
      <c r="M54" s="46"/>
      <c r="N54" s="47"/>
      <c r="O54" s="48"/>
      <c r="P54" s="47"/>
      <c r="Q54" s="48"/>
      <c r="R54" s="52"/>
      <c r="S54" s="55" t="s">
        <v>147</v>
      </c>
    </row>
    <row r="55" spans="1:91" s="31" customFormat="1" ht="75" customHeight="1" x14ac:dyDescent="0.25">
      <c r="A55" s="40" t="s">
        <v>43</v>
      </c>
      <c r="B55" s="40" t="s">
        <v>266</v>
      </c>
      <c r="C55" s="40" t="s">
        <v>267</v>
      </c>
      <c r="D55" s="40" t="s">
        <v>268</v>
      </c>
      <c r="E55" s="40" t="s">
        <v>74</v>
      </c>
      <c r="F55" s="40" t="s">
        <v>86</v>
      </c>
      <c r="G55" s="40" t="s">
        <v>75</v>
      </c>
      <c r="H55" s="40" t="s">
        <v>10</v>
      </c>
      <c r="I55" s="40" t="s">
        <v>78</v>
      </c>
      <c r="J55" s="72" t="s">
        <v>16</v>
      </c>
      <c r="K55" s="42"/>
      <c r="L55" s="38"/>
      <c r="M55" s="46"/>
      <c r="N55" s="47"/>
      <c r="O55" s="48"/>
      <c r="P55" s="47"/>
      <c r="Q55" s="48"/>
      <c r="R55" s="52"/>
      <c r="S55" s="55" t="s">
        <v>272</v>
      </c>
    </row>
    <row r="56" spans="1:91" s="31" customFormat="1" ht="54.75" customHeight="1" x14ac:dyDescent="0.25">
      <c r="A56" s="40" t="s">
        <v>43</v>
      </c>
      <c r="B56" s="40" t="s">
        <v>269</v>
      </c>
      <c r="C56" s="40" t="s">
        <v>270</v>
      </c>
      <c r="D56" s="40" t="s">
        <v>271</v>
      </c>
      <c r="E56" s="40" t="s">
        <v>74</v>
      </c>
      <c r="F56" s="40" t="s">
        <v>86</v>
      </c>
      <c r="G56" s="40" t="s">
        <v>75</v>
      </c>
      <c r="H56" s="40" t="s">
        <v>12</v>
      </c>
      <c r="I56" s="40" t="s">
        <v>0</v>
      </c>
      <c r="J56" s="72" t="s">
        <v>16</v>
      </c>
      <c r="K56" s="42"/>
      <c r="L56" s="38"/>
      <c r="M56" s="46"/>
      <c r="N56" s="47"/>
      <c r="O56" s="48"/>
      <c r="P56" s="47"/>
      <c r="Q56" s="48"/>
      <c r="R56" s="52"/>
      <c r="S56" s="55" t="s">
        <v>272</v>
      </c>
    </row>
    <row r="57" spans="1:91" s="31" customFormat="1" ht="65.25" customHeight="1" x14ac:dyDescent="0.25">
      <c r="A57" s="40" t="s">
        <v>43</v>
      </c>
      <c r="B57" s="40" t="s">
        <v>273</v>
      </c>
      <c r="C57" s="40" t="s">
        <v>274</v>
      </c>
      <c r="D57" s="40" t="s">
        <v>275</v>
      </c>
      <c r="E57" s="40" t="s">
        <v>74</v>
      </c>
      <c r="F57" s="40" t="s">
        <v>86</v>
      </c>
      <c r="G57" s="40" t="s">
        <v>146</v>
      </c>
      <c r="H57" s="40" t="s">
        <v>12</v>
      </c>
      <c r="I57" s="40" t="s">
        <v>78</v>
      </c>
      <c r="J57" s="72" t="s">
        <v>16</v>
      </c>
      <c r="K57" s="42"/>
      <c r="L57" s="38"/>
      <c r="M57" s="46"/>
      <c r="N57" s="47"/>
      <c r="O57" s="48"/>
      <c r="P57" s="47"/>
      <c r="Q57" s="48"/>
      <c r="R57" s="52"/>
      <c r="S57" s="55" t="s">
        <v>147</v>
      </c>
    </row>
    <row r="58" spans="1:91" s="31" customFormat="1" ht="108" customHeight="1" x14ac:dyDescent="0.25">
      <c r="A58" s="40" t="s">
        <v>43</v>
      </c>
      <c r="B58" s="40" t="s">
        <v>276</v>
      </c>
      <c r="C58" s="40" t="s">
        <v>277</v>
      </c>
      <c r="D58" s="40" t="s">
        <v>278</v>
      </c>
      <c r="E58" s="40" t="s">
        <v>86</v>
      </c>
      <c r="F58" s="40" t="s">
        <v>86</v>
      </c>
      <c r="G58" s="40" t="s">
        <v>146</v>
      </c>
      <c r="H58" s="40" t="s">
        <v>10</v>
      </c>
      <c r="I58" s="40" t="s">
        <v>0</v>
      </c>
      <c r="J58" s="72" t="s">
        <v>42</v>
      </c>
      <c r="K58" s="42"/>
      <c r="L58" s="38"/>
      <c r="M58" s="46"/>
      <c r="N58" s="47"/>
      <c r="O58" s="48"/>
      <c r="P58" s="47"/>
      <c r="Q58" s="48"/>
      <c r="R58" s="52"/>
      <c r="S58" s="55" t="s">
        <v>259</v>
      </c>
    </row>
    <row r="59" spans="1:91" s="31" customFormat="1" ht="73.5" customHeight="1" x14ac:dyDescent="0.25">
      <c r="A59" s="40" t="s">
        <v>43</v>
      </c>
      <c r="B59" s="40" t="s">
        <v>279</v>
      </c>
      <c r="C59" s="40" t="s">
        <v>280</v>
      </c>
      <c r="D59" s="40" t="s">
        <v>281</v>
      </c>
      <c r="E59" s="40" t="s">
        <v>74</v>
      </c>
      <c r="F59" s="40"/>
      <c r="G59" s="40" t="s">
        <v>116</v>
      </c>
      <c r="H59" s="40" t="s">
        <v>11</v>
      </c>
      <c r="I59" s="40" t="s">
        <v>0</v>
      </c>
      <c r="J59" s="72" t="s">
        <v>44</v>
      </c>
      <c r="K59" s="42"/>
      <c r="L59" s="38"/>
      <c r="M59" s="46"/>
      <c r="N59" s="47"/>
      <c r="O59" s="48"/>
      <c r="P59" s="47"/>
      <c r="Q59" s="48"/>
      <c r="R59" s="52"/>
      <c r="S59" s="55" t="s">
        <v>284</v>
      </c>
    </row>
    <row r="60" spans="1:91" s="31" customFormat="1" ht="63.75" customHeight="1" x14ac:dyDescent="0.25">
      <c r="A60" s="40" t="s">
        <v>43</v>
      </c>
      <c r="B60" s="40" t="s">
        <v>282</v>
      </c>
      <c r="C60" s="40" t="s">
        <v>283</v>
      </c>
      <c r="D60" s="40" t="s">
        <v>248</v>
      </c>
      <c r="E60" s="40" t="s">
        <v>74</v>
      </c>
      <c r="F60" s="40" t="s">
        <v>75</v>
      </c>
      <c r="G60" s="40" t="s">
        <v>75</v>
      </c>
      <c r="H60" s="40" t="s">
        <v>12</v>
      </c>
      <c r="I60" s="40" t="s">
        <v>78</v>
      </c>
      <c r="J60" s="72" t="s">
        <v>44</v>
      </c>
      <c r="K60" s="42"/>
      <c r="L60" s="38"/>
      <c r="M60" s="46"/>
      <c r="N60" s="47"/>
      <c r="O60" s="48"/>
      <c r="P60" s="47"/>
      <c r="Q60" s="48"/>
      <c r="R60" s="52"/>
      <c r="S60" s="55" t="s">
        <v>288</v>
      </c>
    </row>
    <row r="61" spans="1:91" s="31" customFormat="1" ht="79.5" customHeight="1" x14ac:dyDescent="0.25">
      <c r="A61" s="40" t="s">
        <v>43</v>
      </c>
      <c r="B61" s="40" t="s">
        <v>285</v>
      </c>
      <c r="C61" s="40" t="s">
        <v>286</v>
      </c>
      <c r="D61" s="40" t="s">
        <v>287</v>
      </c>
      <c r="E61" s="40" t="s">
        <v>74</v>
      </c>
      <c r="F61" s="40" t="s">
        <v>75</v>
      </c>
      <c r="G61" s="40" t="s">
        <v>75</v>
      </c>
      <c r="H61" s="40" t="s">
        <v>10</v>
      </c>
      <c r="I61" s="40" t="s">
        <v>78</v>
      </c>
      <c r="J61" s="72" t="s">
        <v>44</v>
      </c>
      <c r="K61" s="42"/>
      <c r="L61" s="38"/>
      <c r="M61" s="46"/>
      <c r="N61" s="47"/>
      <c r="O61" s="48"/>
      <c r="P61" s="47"/>
      <c r="Q61" s="48"/>
      <c r="R61" s="52"/>
      <c r="S61" s="55" t="s">
        <v>142</v>
      </c>
    </row>
    <row r="62" spans="1:91" s="31" customFormat="1" ht="70.5" customHeight="1" x14ac:dyDescent="0.25">
      <c r="A62" s="40" t="s">
        <v>46</v>
      </c>
      <c r="B62" s="40" t="s">
        <v>289</v>
      </c>
      <c r="C62" s="40" t="s">
        <v>290</v>
      </c>
      <c r="D62" s="40" t="s">
        <v>291</v>
      </c>
      <c r="E62" s="40" t="s">
        <v>292</v>
      </c>
      <c r="F62" s="40" t="s">
        <v>86</v>
      </c>
      <c r="G62" s="40" t="s">
        <v>75</v>
      </c>
      <c r="H62" s="40" t="s">
        <v>11</v>
      </c>
      <c r="I62" s="40" t="s">
        <v>0</v>
      </c>
      <c r="J62" s="72" t="s">
        <v>35</v>
      </c>
      <c r="K62" s="42"/>
      <c r="L62" s="38"/>
      <c r="M62" s="46"/>
      <c r="N62" s="47"/>
      <c r="O62" s="48"/>
      <c r="P62" s="47"/>
      <c r="Q62" s="48"/>
      <c r="R62" s="52"/>
      <c r="S62" s="55" t="s">
        <v>142</v>
      </c>
    </row>
    <row r="63" spans="1:91" s="33" customFormat="1" ht="97.5" customHeight="1" x14ac:dyDescent="0.25">
      <c r="A63" s="40" t="s">
        <v>51</v>
      </c>
      <c r="B63" s="40" t="s">
        <v>885</v>
      </c>
      <c r="C63" s="40" t="s">
        <v>886</v>
      </c>
      <c r="D63" s="40" t="s">
        <v>887</v>
      </c>
      <c r="E63" s="40" t="s">
        <v>115</v>
      </c>
      <c r="F63" s="40" t="s">
        <v>116</v>
      </c>
      <c r="G63" s="40" t="s">
        <v>116</v>
      </c>
      <c r="H63" s="40" t="s">
        <v>11</v>
      </c>
      <c r="I63" s="40" t="s">
        <v>0</v>
      </c>
      <c r="J63" s="72" t="s">
        <v>17</v>
      </c>
      <c r="K63" s="42"/>
      <c r="L63" s="38"/>
      <c r="M63" s="46"/>
      <c r="N63" s="47"/>
      <c r="O63" s="48"/>
      <c r="P63" s="47"/>
      <c r="Q63" s="48"/>
      <c r="R63" s="52"/>
      <c r="S63" s="55" t="s">
        <v>303</v>
      </c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</row>
    <row r="64" spans="1:91" s="31" customFormat="1" ht="96.75" customHeight="1" x14ac:dyDescent="0.25">
      <c r="A64" s="40" t="s">
        <v>46</v>
      </c>
      <c r="B64" s="40" t="s">
        <v>300</v>
      </c>
      <c r="C64" s="40" t="s">
        <v>301</v>
      </c>
      <c r="D64" s="40" t="s">
        <v>302</v>
      </c>
      <c r="E64" s="40" t="s">
        <v>74</v>
      </c>
      <c r="F64" s="40" t="s">
        <v>75</v>
      </c>
      <c r="G64" s="40" t="s">
        <v>75</v>
      </c>
      <c r="H64" s="40" t="s">
        <v>12</v>
      </c>
      <c r="I64" s="40" t="s">
        <v>0</v>
      </c>
      <c r="J64" s="72" t="s">
        <v>16</v>
      </c>
      <c r="K64" s="42"/>
      <c r="L64" s="38"/>
      <c r="M64" s="46"/>
      <c r="N64" s="47"/>
      <c r="O64" s="48"/>
      <c r="P64" s="47"/>
      <c r="Q64" s="48"/>
      <c r="R64" s="52"/>
      <c r="S64" s="56" t="s">
        <v>147</v>
      </c>
    </row>
    <row r="65" spans="1:19" s="31" customFormat="1" ht="96.75" customHeight="1" x14ac:dyDescent="0.25">
      <c r="A65" s="40" t="s">
        <v>46</v>
      </c>
      <c r="B65" s="40" t="s">
        <v>304</v>
      </c>
      <c r="C65" s="40" t="s">
        <v>307</v>
      </c>
      <c r="D65" s="40" t="s">
        <v>305</v>
      </c>
      <c r="E65" s="40" t="s">
        <v>256</v>
      </c>
      <c r="F65" s="40" t="s">
        <v>116</v>
      </c>
      <c r="G65" s="40" t="s">
        <v>306</v>
      </c>
      <c r="H65" s="40" t="s">
        <v>10</v>
      </c>
      <c r="I65" s="40" t="s">
        <v>78</v>
      </c>
      <c r="J65" s="72" t="s">
        <v>15</v>
      </c>
      <c r="K65" s="43"/>
      <c r="L65" s="35"/>
      <c r="M65" s="46"/>
      <c r="N65" s="47"/>
      <c r="O65" s="48"/>
      <c r="P65" s="47"/>
      <c r="Q65" s="48"/>
      <c r="R65" s="52"/>
      <c r="S65" s="55" t="s">
        <v>311</v>
      </c>
    </row>
    <row r="66" spans="1:19" s="31" customFormat="1" ht="112.5" customHeight="1" x14ac:dyDescent="0.25">
      <c r="A66" s="40" t="s">
        <v>46</v>
      </c>
      <c r="B66" s="40" t="s">
        <v>308</v>
      </c>
      <c r="C66" s="40" t="s">
        <v>309</v>
      </c>
      <c r="D66" s="40" t="s">
        <v>310</v>
      </c>
      <c r="E66" s="40" t="s">
        <v>74</v>
      </c>
      <c r="F66" s="40" t="s">
        <v>86</v>
      </c>
      <c r="G66" s="40" t="s">
        <v>75</v>
      </c>
      <c r="H66" s="40" t="s">
        <v>12</v>
      </c>
      <c r="I66" s="40" t="s">
        <v>78</v>
      </c>
      <c r="J66" s="72" t="s">
        <v>34</v>
      </c>
      <c r="K66" s="42"/>
      <c r="L66" s="38"/>
      <c r="M66" s="46"/>
      <c r="N66" s="47"/>
      <c r="O66" s="48"/>
      <c r="P66" s="47"/>
      <c r="Q66" s="48"/>
      <c r="R66" s="52"/>
      <c r="S66" s="55" t="s">
        <v>315</v>
      </c>
    </row>
    <row r="67" spans="1:19" s="31" customFormat="1" ht="90" customHeight="1" x14ac:dyDescent="0.25">
      <c r="A67" s="40" t="s">
        <v>46</v>
      </c>
      <c r="B67" s="40" t="s">
        <v>312</v>
      </c>
      <c r="C67" s="40" t="s">
        <v>313</v>
      </c>
      <c r="D67" s="40" t="s">
        <v>314</v>
      </c>
      <c r="E67" s="40" t="s">
        <v>74</v>
      </c>
      <c r="F67" s="40" t="s">
        <v>75</v>
      </c>
      <c r="G67" s="40" t="s">
        <v>75</v>
      </c>
      <c r="H67" s="40" t="s">
        <v>11</v>
      </c>
      <c r="I67" s="40" t="s">
        <v>0</v>
      </c>
      <c r="J67" s="72" t="s">
        <v>35</v>
      </c>
      <c r="K67" s="42"/>
      <c r="L67" s="38"/>
      <c r="M67" s="46"/>
      <c r="N67" s="47"/>
      <c r="O67" s="48"/>
      <c r="P67" s="47"/>
      <c r="Q67" s="48"/>
      <c r="R67" s="52"/>
      <c r="S67" s="55" t="s">
        <v>142</v>
      </c>
    </row>
    <row r="68" spans="1:19" s="31" customFormat="1" ht="76.5" customHeight="1" x14ac:dyDescent="0.25">
      <c r="A68" s="40" t="s">
        <v>49</v>
      </c>
      <c r="B68" s="40" t="s">
        <v>735</v>
      </c>
      <c r="C68" s="40" t="s">
        <v>736</v>
      </c>
      <c r="D68" s="40" t="s">
        <v>737</v>
      </c>
      <c r="E68" s="40" t="s">
        <v>74</v>
      </c>
      <c r="F68" s="40" t="s">
        <v>75</v>
      </c>
      <c r="G68" s="40" t="s">
        <v>75</v>
      </c>
      <c r="H68" s="40" t="s">
        <v>11</v>
      </c>
      <c r="I68" s="40" t="s">
        <v>78</v>
      </c>
      <c r="J68" s="72" t="s">
        <v>17</v>
      </c>
      <c r="K68" s="42"/>
      <c r="L68" s="38"/>
      <c r="M68" s="46"/>
      <c r="N68" s="47"/>
      <c r="O68" s="48"/>
      <c r="P68" s="47"/>
      <c r="Q68" s="48"/>
      <c r="R68" s="52"/>
      <c r="S68" s="55" t="s">
        <v>311</v>
      </c>
    </row>
    <row r="69" spans="1:19" s="31" customFormat="1" ht="66.75" customHeight="1" x14ac:dyDescent="0.25">
      <c r="A69" s="40" t="s">
        <v>46</v>
      </c>
      <c r="B69" s="40" t="s">
        <v>319</v>
      </c>
      <c r="C69" s="40" t="s">
        <v>320</v>
      </c>
      <c r="D69" s="40" t="s">
        <v>310</v>
      </c>
      <c r="E69" s="40" t="s">
        <v>74</v>
      </c>
      <c r="F69" s="40" t="s">
        <v>86</v>
      </c>
      <c r="G69" s="40" t="s">
        <v>75</v>
      </c>
      <c r="H69" s="40" t="s">
        <v>12</v>
      </c>
      <c r="I69" s="40" t="s">
        <v>78</v>
      </c>
      <c r="J69" s="72" t="s">
        <v>16</v>
      </c>
      <c r="K69" s="42"/>
      <c r="L69" s="79"/>
      <c r="M69" s="46"/>
      <c r="N69" s="47"/>
      <c r="O69" s="48"/>
      <c r="P69" s="47"/>
      <c r="Q69" s="48"/>
      <c r="R69" s="52"/>
      <c r="S69" s="55" t="s">
        <v>142</v>
      </c>
    </row>
    <row r="70" spans="1:19" s="31" customFormat="1" ht="59.25" customHeight="1" x14ac:dyDescent="0.25">
      <c r="A70" s="40" t="s">
        <v>51</v>
      </c>
      <c r="B70" s="40" t="s">
        <v>869</v>
      </c>
      <c r="C70" s="40" t="s">
        <v>870</v>
      </c>
      <c r="D70" s="40" t="s">
        <v>871</v>
      </c>
      <c r="E70" s="40" t="s">
        <v>74</v>
      </c>
      <c r="F70" s="40" t="s">
        <v>75</v>
      </c>
      <c r="G70" s="40" t="s">
        <v>75</v>
      </c>
      <c r="H70" s="40" t="s">
        <v>11</v>
      </c>
      <c r="I70" s="40" t="s">
        <v>78</v>
      </c>
      <c r="J70" s="72" t="s">
        <v>17</v>
      </c>
      <c r="K70" s="42"/>
      <c r="L70" s="38"/>
      <c r="M70" s="46"/>
      <c r="N70" s="47"/>
      <c r="O70" s="48"/>
      <c r="P70" s="47"/>
      <c r="Q70" s="48"/>
      <c r="R70" s="52"/>
      <c r="S70" s="55" t="s">
        <v>327</v>
      </c>
    </row>
    <row r="71" spans="1:19" s="31" customFormat="1" ht="78" customHeight="1" x14ac:dyDescent="0.25">
      <c r="A71" s="40" t="s">
        <v>46</v>
      </c>
      <c r="B71" s="40" t="s">
        <v>324</v>
      </c>
      <c r="C71" s="40" t="s">
        <v>325</v>
      </c>
      <c r="D71" s="40" t="s">
        <v>326</v>
      </c>
      <c r="E71" s="40" t="s">
        <v>74</v>
      </c>
      <c r="F71" s="40" t="s">
        <v>75</v>
      </c>
      <c r="G71" s="40" t="s">
        <v>75</v>
      </c>
      <c r="H71" s="40" t="s">
        <v>11</v>
      </c>
      <c r="I71" s="40" t="s">
        <v>78</v>
      </c>
      <c r="J71" s="72" t="s">
        <v>38</v>
      </c>
      <c r="K71" s="42"/>
      <c r="L71" s="38"/>
      <c r="M71" s="46"/>
      <c r="N71" s="47"/>
      <c r="O71" s="48"/>
      <c r="P71" s="47"/>
      <c r="Q71" s="48"/>
      <c r="R71" s="52"/>
      <c r="S71" s="55" t="s">
        <v>147</v>
      </c>
    </row>
    <row r="72" spans="1:19" s="31" customFormat="1" ht="57" customHeight="1" x14ac:dyDescent="0.25">
      <c r="A72" s="40" t="s">
        <v>46</v>
      </c>
      <c r="B72" s="40" t="s">
        <v>335</v>
      </c>
      <c r="C72" s="40" t="s">
        <v>336</v>
      </c>
      <c r="D72" s="40" t="s">
        <v>337</v>
      </c>
      <c r="E72" s="40" t="s">
        <v>292</v>
      </c>
      <c r="F72" s="40" t="s">
        <v>75</v>
      </c>
      <c r="G72" s="40" t="s">
        <v>75</v>
      </c>
      <c r="H72" s="40" t="s">
        <v>10</v>
      </c>
      <c r="I72" s="40" t="s">
        <v>78</v>
      </c>
      <c r="J72" s="72" t="s">
        <v>17</v>
      </c>
      <c r="K72" s="42"/>
      <c r="L72" s="38"/>
      <c r="M72" s="46"/>
      <c r="N72" s="47"/>
      <c r="O72" s="48"/>
      <c r="P72" s="47"/>
      <c r="Q72" s="48"/>
      <c r="R72" s="52"/>
      <c r="S72" s="55" t="s">
        <v>123</v>
      </c>
    </row>
    <row r="73" spans="1:19" s="31" customFormat="1" ht="62.25" customHeight="1" x14ac:dyDescent="0.25">
      <c r="A73" s="40" t="s">
        <v>46</v>
      </c>
      <c r="B73" s="40" t="s">
        <v>330</v>
      </c>
      <c r="C73" s="40" t="s">
        <v>331</v>
      </c>
      <c r="D73" s="40" t="s">
        <v>302</v>
      </c>
      <c r="E73" s="40" t="s">
        <v>292</v>
      </c>
      <c r="F73" s="40" t="s">
        <v>75</v>
      </c>
      <c r="G73" s="40" t="s">
        <v>75</v>
      </c>
      <c r="H73" s="40" t="s">
        <v>12</v>
      </c>
      <c r="I73" s="40" t="s">
        <v>0</v>
      </c>
      <c r="J73" s="72" t="s">
        <v>16</v>
      </c>
      <c r="K73" s="42"/>
      <c r="L73" s="38"/>
      <c r="M73" s="46"/>
      <c r="N73" s="47"/>
      <c r="O73" s="48"/>
      <c r="P73" s="47"/>
      <c r="Q73" s="48"/>
      <c r="R73" s="52"/>
      <c r="S73" s="55" t="s">
        <v>334</v>
      </c>
    </row>
    <row r="74" spans="1:19" s="31" customFormat="1" ht="75" customHeight="1" x14ac:dyDescent="0.25">
      <c r="A74" s="40" t="s">
        <v>46</v>
      </c>
      <c r="B74" s="40" t="s">
        <v>332</v>
      </c>
      <c r="C74" s="40" t="s">
        <v>333</v>
      </c>
      <c r="D74" s="40" t="s">
        <v>305</v>
      </c>
      <c r="E74" s="40" t="s">
        <v>115</v>
      </c>
      <c r="F74" s="40" t="s">
        <v>116</v>
      </c>
      <c r="G74" s="40" t="s">
        <v>553</v>
      </c>
      <c r="H74" s="40" t="s">
        <v>10</v>
      </c>
      <c r="I74" s="40" t="s">
        <v>78</v>
      </c>
      <c r="J74" s="72" t="s">
        <v>35</v>
      </c>
      <c r="K74" s="42"/>
      <c r="L74" s="38"/>
      <c r="M74" s="46"/>
      <c r="N74" s="47"/>
      <c r="O74" s="48"/>
      <c r="P74" s="47"/>
      <c r="Q74" s="48"/>
      <c r="R74" s="52"/>
      <c r="S74" s="55" t="s">
        <v>147</v>
      </c>
    </row>
    <row r="75" spans="1:19" s="31" customFormat="1" ht="64.5" customHeight="1" x14ac:dyDescent="0.25">
      <c r="A75" s="40" t="s">
        <v>153</v>
      </c>
      <c r="B75" s="40" t="s">
        <v>186</v>
      </c>
      <c r="C75" s="40" t="s">
        <v>187</v>
      </c>
      <c r="D75" s="40" t="s">
        <v>188</v>
      </c>
      <c r="E75" s="40" t="s">
        <v>115</v>
      </c>
      <c r="F75" s="40" t="s">
        <v>116</v>
      </c>
      <c r="G75" s="40" t="s">
        <v>116</v>
      </c>
      <c r="H75" s="40" t="s">
        <v>10</v>
      </c>
      <c r="I75" s="40" t="s">
        <v>78</v>
      </c>
      <c r="J75" s="72" t="s">
        <v>17</v>
      </c>
      <c r="K75" s="42"/>
      <c r="L75" s="79"/>
      <c r="M75" s="46"/>
      <c r="N75" s="47"/>
      <c r="O75" s="48"/>
      <c r="P75" s="47"/>
      <c r="Q75" s="48"/>
      <c r="R75" s="52"/>
      <c r="S75" s="55" t="s">
        <v>123</v>
      </c>
    </row>
    <row r="76" spans="1:19" s="31" customFormat="1" ht="89.25" customHeight="1" x14ac:dyDescent="0.25">
      <c r="A76" s="40" t="s">
        <v>46</v>
      </c>
      <c r="B76" s="40" t="s">
        <v>338</v>
      </c>
      <c r="C76" s="40" t="s">
        <v>339</v>
      </c>
      <c r="D76" s="40" t="s">
        <v>305</v>
      </c>
      <c r="E76" s="40" t="s">
        <v>115</v>
      </c>
      <c r="F76" s="40" t="s">
        <v>116</v>
      </c>
      <c r="G76" s="40" t="s">
        <v>306</v>
      </c>
      <c r="H76" s="40" t="s">
        <v>12</v>
      </c>
      <c r="I76" s="40" t="s">
        <v>78</v>
      </c>
      <c r="J76" s="72" t="s">
        <v>35</v>
      </c>
      <c r="K76" s="42"/>
      <c r="L76" s="38"/>
      <c r="M76" s="46"/>
      <c r="N76" s="47"/>
      <c r="O76" s="48"/>
      <c r="P76" s="47"/>
      <c r="Q76" s="48"/>
      <c r="R76" s="52"/>
      <c r="S76" s="55" t="s">
        <v>343</v>
      </c>
    </row>
    <row r="77" spans="1:19" s="31" customFormat="1" ht="70.5" customHeight="1" x14ac:dyDescent="0.25">
      <c r="A77" s="40" t="s">
        <v>47</v>
      </c>
      <c r="B77" s="40" t="s">
        <v>399</v>
      </c>
      <c r="C77" s="40" t="s">
        <v>400</v>
      </c>
      <c r="D77" s="40" t="s">
        <v>401</v>
      </c>
      <c r="E77" s="40" t="s">
        <v>74</v>
      </c>
      <c r="F77" s="40" t="s">
        <v>75</v>
      </c>
      <c r="G77" s="40" t="s">
        <v>306</v>
      </c>
      <c r="H77" s="40" t="s">
        <v>11</v>
      </c>
      <c r="I77" s="40" t="s">
        <v>0</v>
      </c>
      <c r="J77" s="72" t="s">
        <v>34</v>
      </c>
      <c r="K77" s="42"/>
      <c r="L77" s="38"/>
      <c r="M77" s="46"/>
      <c r="N77" s="47"/>
      <c r="O77" s="48"/>
      <c r="P77" s="47"/>
      <c r="Q77" s="48"/>
      <c r="R77" s="52"/>
      <c r="S77" s="55" t="s">
        <v>345</v>
      </c>
    </row>
    <row r="78" spans="1:19" s="31" customFormat="1" ht="85.5" customHeight="1" x14ac:dyDescent="0.25">
      <c r="A78" s="40" t="s">
        <v>46</v>
      </c>
      <c r="B78" s="40" t="s">
        <v>344</v>
      </c>
      <c r="C78" s="40" t="s">
        <v>350</v>
      </c>
      <c r="D78" s="40" t="s">
        <v>305</v>
      </c>
      <c r="E78" s="40" t="s">
        <v>115</v>
      </c>
      <c r="F78" s="40" t="s">
        <v>116</v>
      </c>
      <c r="G78" s="40" t="s">
        <v>553</v>
      </c>
      <c r="H78" s="40" t="s">
        <v>11</v>
      </c>
      <c r="I78" s="40" t="s">
        <v>78</v>
      </c>
      <c r="J78" s="72" t="s">
        <v>35</v>
      </c>
      <c r="K78" s="42"/>
      <c r="L78" s="38"/>
      <c r="M78" s="46"/>
      <c r="N78" s="47"/>
      <c r="O78" s="48"/>
      <c r="P78" s="47"/>
      <c r="Q78" s="48"/>
      <c r="R78" s="52"/>
      <c r="S78" s="55" t="s">
        <v>142</v>
      </c>
    </row>
    <row r="79" spans="1:19" s="31" customFormat="1" ht="67.5" customHeight="1" x14ac:dyDescent="0.25">
      <c r="A79" s="40" t="s">
        <v>48</v>
      </c>
      <c r="B79" s="40" t="s">
        <v>647</v>
      </c>
      <c r="C79" s="40" t="s">
        <v>916</v>
      </c>
      <c r="D79" s="40" t="s">
        <v>685</v>
      </c>
      <c r="E79" s="40" t="s">
        <v>74</v>
      </c>
      <c r="F79" s="40" t="s">
        <v>75</v>
      </c>
      <c r="G79" s="40" t="s">
        <v>116</v>
      </c>
      <c r="H79" s="40" t="s">
        <v>11</v>
      </c>
      <c r="I79" s="40" t="s">
        <v>0</v>
      </c>
      <c r="J79" s="72" t="s">
        <v>17</v>
      </c>
      <c r="K79" s="42"/>
      <c r="L79" s="38"/>
      <c r="M79" s="46"/>
      <c r="N79" s="47"/>
      <c r="O79" s="48"/>
      <c r="P79" s="47"/>
      <c r="Q79" s="48"/>
      <c r="R79" s="52"/>
      <c r="S79" s="55" t="s">
        <v>345</v>
      </c>
    </row>
    <row r="80" spans="1:19" s="31" customFormat="1" ht="66" customHeight="1" x14ac:dyDescent="0.25">
      <c r="A80" s="40" t="s">
        <v>153</v>
      </c>
      <c r="B80" s="40" t="s">
        <v>183</v>
      </c>
      <c r="C80" s="40" t="s">
        <v>184</v>
      </c>
      <c r="D80" s="40" t="s">
        <v>185</v>
      </c>
      <c r="E80" s="40" t="s">
        <v>74</v>
      </c>
      <c r="F80" s="40" t="s">
        <v>75</v>
      </c>
      <c r="G80" s="40" t="s">
        <v>75</v>
      </c>
      <c r="H80" s="40" t="s">
        <v>11</v>
      </c>
      <c r="I80" s="40" t="s">
        <v>78</v>
      </c>
      <c r="J80" s="72" t="s">
        <v>34</v>
      </c>
      <c r="K80" s="42"/>
      <c r="L80" s="38"/>
      <c r="M80" s="46"/>
      <c r="N80" s="47"/>
      <c r="O80" s="48"/>
      <c r="P80" s="47"/>
      <c r="Q80" s="48"/>
      <c r="R80" s="52"/>
      <c r="S80" s="55" t="s">
        <v>142</v>
      </c>
    </row>
    <row r="81" spans="1:19" s="31" customFormat="1" ht="54.75" customHeight="1" x14ac:dyDescent="0.25">
      <c r="A81" s="40" t="s">
        <v>46</v>
      </c>
      <c r="B81" s="40" t="s">
        <v>351</v>
      </c>
      <c r="C81" s="40" t="s">
        <v>352</v>
      </c>
      <c r="D81" s="40" t="s">
        <v>305</v>
      </c>
      <c r="E81" s="40" t="s">
        <v>115</v>
      </c>
      <c r="F81" s="40" t="s">
        <v>116</v>
      </c>
      <c r="G81" s="40" t="s">
        <v>306</v>
      </c>
      <c r="H81" s="40" t="s">
        <v>11</v>
      </c>
      <c r="I81" s="40" t="s">
        <v>0</v>
      </c>
      <c r="J81" s="72" t="s">
        <v>199</v>
      </c>
      <c r="K81" s="42"/>
      <c r="L81" s="38"/>
      <c r="M81" s="46"/>
      <c r="N81" s="47"/>
      <c r="O81" s="48"/>
      <c r="P81" s="47"/>
      <c r="Q81" s="48"/>
      <c r="R81" s="52"/>
      <c r="S81" s="55" t="s">
        <v>142</v>
      </c>
    </row>
    <row r="82" spans="1:19" s="31" customFormat="1" ht="65.25" customHeight="1" x14ac:dyDescent="0.25">
      <c r="A82" s="40" t="s">
        <v>46</v>
      </c>
      <c r="B82" s="40" t="s">
        <v>353</v>
      </c>
      <c r="C82" s="40" t="s">
        <v>354</v>
      </c>
      <c r="D82" s="40" t="s">
        <v>305</v>
      </c>
      <c r="E82" s="40" t="s">
        <v>115</v>
      </c>
      <c r="F82" s="40" t="s">
        <v>116</v>
      </c>
      <c r="G82" s="40" t="s">
        <v>306</v>
      </c>
      <c r="H82" s="40" t="s">
        <v>11</v>
      </c>
      <c r="I82" s="40" t="s">
        <v>78</v>
      </c>
      <c r="J82" s="72" t="s">
        <v>199</v>
      </c>
      <c r="K82" s="42"/>
      <c r="L82" s="38"/>
      <c r="M82" s="46"/>
      <c r="N82" s="47"/>
      <c r="O82" s="48"/>
      <c r="P82" s="47"/>
      <c r="Q82" s="48"/>
      <c r="R82" s="52"/>
      <c r="S82" s="55" t="s">
        <v>147</v>
      </c>
    </row>
    <row r="83" spans="1:19" s="32" customFormat="1" ht="67.5" customHeight="1" x14ac:dyDescent="0.25">
      <c r="A83" s="40" t="s">
        <v>46</v>
      </c>
      <c r="B83" s="40" t="s">
        <v>355</v>
      </c>
      <c r="C83" s="40" t="s">
        <v>356</v>
      </c>
      <c r="D83" s="40" t="s">
        <v>357</v>
      </c>
      <c r="E83" s="40" t="s">
        <v>292</v>
      </c>
      <c r="F83" s="40" t="s">
        <v>86</v>
      </c>
      <c r="G83" s="40" t="s">
        <v>75</v>
      </c>
      <c r="H83" s="40" t="s">
        <v>10</v>
      </c>
      <c r="I83" s="40" t="s">
        <v>78</v>
      </c>
      <c r="J83" s="72" t="s">
        <v>13</v>
      </c>
      <c r="K83" s="42"/>
      <c r="L83" s="38"/>
      <c r="M83" s="46"/>
      <c r="N83" s="47"/>
      <c r="O83" s="48"/>
      <c r="P83" s="47"/>
      <c r="Q83" s="48"/>
      <c r="R83" s="52"/>
      <c r="S83" s="55" t="s">
        <v>360</v>
      </c>
    </row>
    <row r="84" spans="1:19" s="31" customFormat="1" ht="84" customHeight="1" x14ac:dyDescent="0.25">
      <c r="A84" s="40" t="s">
        <v>47</v>
      </c>
      <c r="B84" s="40" t="s">
        <v>428</v>
      </c>
      <c r="C84" s="40" t="s">
        <v>429</v>
      </c>
      <c r="D84" s="40" t="s">
        <v>431</v>
      </c>
      <c r="E84" s="40" t="s">
        <v>432</v>
      </c>
      <c r="F84" s="40" t="s">
        <v>98</v>
      </c>
      <c r="G84" s="40" t="s">
        <v>99</v>
      </c>
      <c r="H84" s="40" t="s">
        <v>10</v>
      </c>
      <c r="I84" s="40" t="s">
        <v>78</v>
      </c>
      <c r="J84" s="72" t="s">
        <v>38</v>
      </c>
      <c r="K84" s="42"/>
      <c r="L84" s="38"/>
      <c r="M84" s="46"/>
      <c r="N84" s="47"/>
      <c r="O84" s="48"/>
      <c r="P84" s="47"/>
      <c r="Q84" s="48"/>
      <c r="R84" s="52"/>
      <c r="S84" s="56" t="s">
        <v>147</v>
      </c>
    </row>
    <row r="85" spans="1:19" s="31" customFormat="1" ht="90" customHeight="1" x14ac:dyDescent="0.25">
      <c r="A85" s="40" t="s">
        <v>46</v>
      </c>
      <c r="B85" s="40" t="s">
        <v>361</v>
      </c>
      <c r="C85" s="40" t="s">
        <v>362</v>
      </c>
      <c r="D85" s="40" t="s">
        <v>363</v>
      </c>
      <c r="E85" s="40" t="s">
        <v>74</v>
      </c>
      <c r="F85" s="40" t="s">
        <v>75</v>
      </c>
      <c r="G85" s="40" t="s">
        <v>75</v>
      </c>
      <c r="H85" s="40" t="s">
        <v>10</v>
      </c>
      <c r="I85" s="40" t="s">
        <v>78</v>
      </c>
      <c r="J85" s="72" t="s">
        <v>15</v>
      </c>
      <c r="K85" s="44"/>
      <c r="L85" s="35"/>
      <c r="M85" s="49"/>
      <c r="N85" s="49"/>
      <c r="O85" s="49"/>
      <c r="P85" s="49"/>
      <c r="Q85" s="49"/>
      <c r="R85" s="53"/>
      <c r="S85" s="56" t="s">
        <v>147</v>
      </c>
    </row>
    <row r="86" spans="1:19" s="31" customFormat="1" ht="64.5" customHeight="1" x14ac:dyDescent="0.25">
      <c r="A86" s="40" t="s">
        <v>46</v>
      </c>
      <c r="B86" s="40" t="s">
        <v>364</v>
      </c>
      <c r="C86" s="40" t="s">
        <v>365</v>
      </c>
      <c r="D86" s="40" t="s">
        <v>305</v>
      </c>
      <c r="E86" s="40" t="s">
        <v>115</v>
      </c>
      <c r="F86" s="40" t="s">
        <v>116</v>
      </c>
      <c r="G86" s="40" t="s">
        <v>553</v>
      </c>
      <c r="H86" s="40" t="s">
        <v>10</v>
      </c>
      <c r="I86" s="40" t="s">
        <v>0</v>
      </c>
      <c r="J86" s="72" t="s">
        <v>35</v>
      </c>
      <c r="K86" s="42"/>
      <c r="L86" s="38"/>
      <c r="M86" s="46"/>
      <c r="N86" s="47"/>
      <c r="O86" s="48"/>
      <c r="P86" s="47"/>
      <c r="Q86" s="48"/>
      <c r="R86" s="52"/>
      <c r="S86" s="56" t="s">
        <v>147</v>
      </c>
    </row>
    <row r="87" spans="1:19" s="31" customFormat="1" ht="81.75" customHeight="1" x14ac:dyDescent="0.25">
      <c r="A87" s="40" t="s">
        <v>46</v>
      </c>
      <c r="B87" s="40" t="s">
        <v>366</v>
      </c>
      <c r="C87" s="40" t="s">
        <v>367</v>
      </c>
      <c r="D87" s="40" t="s">
        <v>305</v>
      </c>
      <c r="E87" s="40" t="s">
        <v>115</v>
      </c>
      <c r="F87" s="40" t="s">
        <v>116</v>
      </c>
      <c r="G87" s="40" t="s">
        <v>306</v>
      </c>
      <c r="H87" s="40" t="s">
        <v>10</v>
      </c>
      <c r="I87" s="40" t="s">
        <v>0</v>
      </c>
      <c r="J87" s="72" t="s">
        <v>15</v>
      </c>
      <c r="K87" s="42"/>
      <c r="L87" s="38"/>
      <c r="M87" s="46"/>
      <c r="N87" s="47"/>
      <c r="O87" s="48"/>
      <c r="P87" s="47"/>
      <c r="Q87" s="48"/>
      <c r="R87" s="52"/>
      <c r="S87" s="55" t="s">
        <v>369</v>
      </c>
    </row>
    <row r="88" spans="1:19" s="31" customFormat="1" ht="66.75" customHeight="1" x14ac:dyDescent="0.25">
      <c r="A88" s="40" t="s">
        <v>45</v>
      </c>
      <c r="B88" s="40" t="s">
        <v>368</v>
      </c>
      <c r="C88" s="40" t="s">
        <v>370</v>
      </c>
      <c r="D88" s="40" t="s">
        <v>371</v>
      </c>
      <c r="E88" s="40" t="s">
        <v>74</v>
      </c>
      <c r="F88" s="40" t="s">
        <v>75</v>
      </c>
      <c r="G88" s="40" t="s">
        <v>75</v>
      </c>
      <c r="H88" s="40" t="s">
        <v>11</v>
      </c>
      <c r="I88" s="40" t="s">
        <v>0</v>
      </c>
      <c r="J88" s="72" t="s">
        <v>42</v>
      </c>
      <c r="K88" s="42"/>
      <c r="L88" s="38"/>
      <c r="M88" s="46"/>
      <c r="N88" s="47"/>
      <c r="O88" s="48"/>
      <c r="P88" s="47"/>
      <c r="Q88" s="48"/>
      <c r="R88" s="52"/>
      <c r="S88" s="55" t="s">
        <v>142</v>
      </c>
    </row>
    <row r="89" spans="1:19" s="31" customFormat="1" ht="75" customHeight="1" x14ac:dyDescent="0.25">
      <c r="A89" s="40" t="s">
        <v>47</v>
      </c>
      <c r="B89" s="40" t="s">
        <v>442</v>
      </c>
      <c r="C89" s="40" t="s">
        <v>443</v>
      </c>
      <c r="D89" s="40" t="s">
        <v>444</v>
      </c>
      <c r="E89" s="40" t="s">
        <v>198</v>
      </c>
      <c r="F89" s="40" t="s">
        <v>75</v>
      </c>
      <c r="G89" s="40" t="s">
        <v>75</v>
      </c>
      <c r="H89" s="40" t="s">
        <v>11</v>
      </c>
      <c r="I89" s="40" t="s">
        <v>0</v>
      </c>
      <c r="J89" s="72" t="s">
        <v>199</v>
      </c>
      <c r="K89" s="44"/>
      <c r="L89" s="35"/>
      <c r="M89" s="46"/>
      <c r="N89" s="47"/>
      <c r="O89" s="48"/>
      <c r="P89" s="47"/>
      <c r="Q89" s="48"/>
      <c r="R89" s="52"/>
      <c r="S89" s="55" t="s">
        <v>142</v>
      </c>
    </row>
    <row r="90" spans="1:19" s="31" customFormat="1" ht="65.25" customHeight="1" x14ac:dyDescent="0.25">
      <c r="A90" s="40" t="s">
        <v>45</v>
      </c>
      <c r="B90" s="40" t="s">
        <v>378</v>
      </c>
      <c r="C90" s="40" t="s">
        <v>379</v>
      </c>
      <c r="D90" s="40" t="s">
        <v>380</v>
      </c>
      <c r="E90" s="40" t="s">
        <v>74</v>
      </c>
      <c r="F90" s="40" t="s">
        <v>75</v>
      </c>
      <c r="G90" s="40" t="s">
        <v>75</v>
      </c>
      <c r="H90" s="40" t="s">
        <v>11</v>
      </c>
      <c r="I90" s="40" t="s">
        <v>78</v>
      </c>
      <c r="J90" s="72" t="s">
        <v>34</v>
      </c>
      <c r="K90" s="42"/>
      <c r="L90" s="38"/>
      <c r="M90" s="46"/>
      <c r="N90" s="47"/>
      <c r="O90" s="48"/>
      <c r="P90" s="47"/>
      <c r="Q90" s="48"/>
      <c r="R90" s="52"/>
      <c r="S90" s="55" t="s">
        <v>142</v>
      </c>
    </row>
    <row r="91" spans="1:19" s="31" customFormat="1" ht="60.75" customHeight="1" x14ac:dyDescent="0.25">
      <c r="A91" s="40" t="s">
        <v>47</v>
      </c>
      <c r="B91" s="40" t="s">
        <v>484</v>
      </c>
      <c r="C91" s="40" t="s">
        <v>485</v>
      </c>
      <c r="D91" s="40" t="s">
        <v>486</v>
      </c>
      <c r="E91" s="40" t="s">
        <v>74</v>
      </c>
      <c r="F91" s="40" t="s">
        <v>75</v>
      </c>
      <c r="G91" s="40" t="s">
        <v>75</v>
      </c>
      <c r="H91" s="40" t="s">
        <v>11</v>
      </c>
      <c r="I91" s="40" t="s">
        <v>0</v>
      </c>
      <c r="J91" s="72" t="s">
        <v>17</v>
      </c>
      <c r="K91" s="42"/>
      <c r="L91" s="38"/>
      <c r="M91" s="46"/>
      <c r="N91" s="47"/>
      <c r="O91" s="48"/>
      <c r="P91" s="47"/>
      <c r="Q91" s="48"/>
      <c r="R91" s="52"/>
      <c r="S91" s="55" t="s">
        <v>142</v>
      </c>
    </row>
    <row r="92" spans="1:19" s="31" customFormat="1" ht="52.5" customHeight="1" x14ac:dyDescent="0.25">
      <c r="A92" s="40" t="s">
        <v>54</v>
      </c>
      <c r="B92" s="40" t="s">
        <v>1014</v>
      </c>
      <c r="C92" s="40" t="s">
        <v>1015</v>
      </c>
      <c r="D92" s="40" t="s">
        <v>1034</v>
      </c>
      <c r="E92" s="40" t="s">
        <v>1016</v>
      </c>
      <c r="F92" s="40" t="s">
        <v>1017</v>
      </c>
      <c r="G92" s="40" t="s">
        <v>1018</v>
      </c>
      <c r="H92" s="40" t="s">
        <v>11</v>
      </c>
      <c r="I92" s="40" t="s">
        <v>78</v>
      </c>
      <c r="J92" s="72" t="s">
        <v>34</v>
      </c>
      <c r="K92" s="42"/>
      <c r="L92" s="38"/>
      <c r="M92" s="46"/>
      <c r="N92" s="47"/>
      <c r="O92" s="48"/>
      <c r="P92" s="47"/>
      <c r="Q92" s="48"/>
      <c r="R92" s="52"/>
      <c r="S92" s="55" t="s">
        <v>142</v>
      </c>
    </row>
    <row r="93" spans="1:19" s="31" customFormat="1" ht="81.75" customHeight="1" x14ac:dyDescent="0.25">
      <c r="A93" s="40" t="s">
        <v>45</v>
      </c>
      <c r="B93" s="40" t="s">
        <v>372</v>
      </c>
      <c r="C93" s="40" t="s">
        <v>373</v>
      </c>
      <c r="D93" s="40" t="s">
        <v>374</v>
      </c>
      <c r="E93" s="40" t="s">
        <v>375</v>
      </c>
      <c r="F93" s="40" t="s">
        <v>376</v>
      </c>
      <c r="G93" s="40" t="s">
        <v>377</v>
      </c>
      <c r="H93" s="40" t="s">
        <v>11</v>
      </c>
      <c r="I93" s="40" t="s">
        <v>0</v>
      </c>
      <c r="J93" s="72" t="s">
        <v>199</v>
      </c>
      <c r="K93" s="42"/>
      <c r="L93" s="38"/>
      <c r="M93" s="46"/>
      <c r="N93" s="47"/>
      <c r="O93" s="48"/>
      <c r="P93" s="47"/>
      <c r="Q93" s="48"/>
      <c r="R93" s="52"/>
      <c r="S93" s="56" t="s">
        <v>147</v>
      </c>
    </row>
    <row r="94" spans="1:19" s="31" customFormat="1" ht="37.5" x14ac:dyDescent="0.25">
      <c r="A94" s="40" t="s">
        <v>389</v>
      </c>
      <c r="B94" s="40" t="s">
        <v>390</v>
      </c>
      <c r="C94" s="40" t="s">
        <v>391</v>
      </c>
      <c r="D94" s="40" t="s">
        <v>392</v>
      </c>
      <c r="E94" s="40" t="s">
        <v>74</v>
      </c>
      <c r="F94" s="40" t="s">
        <v>86</v>
      </c>
      <c r="G94" s="40" t="s">
        <v>75</v>
      </c>
      <c r="H94" s="40" t="s">
        <v>10</v>
      </c>
      <c r="I94" s="40" t="s">
        <v>78</v>
      </c>
      <c r="J94" s="72" t="s">
        <v>16</v>
      </c>
      <c r="K94" s="42"/>
      <c r="L94" s="38"/>
      <c r="M94" s="46"/>
      <c r="N94" s="47"/>
      <c r="O94" s="48"/>
      <c r="P94" s="47"/>
      <c r="Q94" s="48"/>
      <c r="R94" s="52"/>
      <c r="S94" s="56" t="s">
        <v>147</v>
      </c>
    </row>
    <row r="95" spans="1:19" s="31" customFormat="1" ht="63" customHeight="1" x14ac:dyDescent="0.25">
      <c r="A95" s="40" t="s">
        <v>47</v>
      </c>
      <c r="B95" s="40" t="s">
        <v>393</v>
      </c>
      <c r="C95" s="40" t="s">
        <v>394</v>
      </c>
      <c r="D95" s="40" t="s">
        <v>395</v>
      </c>
      <c r="E95" s="40" t="s">
        <v>74</v>
      </c>
      <c r="F95" s="40" t="s">
        <v>75</v>
      </c>
      <c r="G95" s="40" t="s">
        <v>75</v>
      </c>
      <c r="H95" s="40" t="s">
        <v>10</v>
      </c>
      <c r="I95" s="40" t="s">
        <v>0</v>
      </c>
      <c r="J95" s="72" t="s">
        <v>16</v>
      </c>
      <c r="K95" s="42"/>
      <c r="L95" s="38"/>
      <c r="M95" s="46"/>
      <c r="N95" s="47"/>
      <c r="O95" s="48"/>
      <c r="P95" s="47"/>
      <c r="Q95" s="48"/>
      <c r="R95" s="52"/>
      <c r="S95" s="55" t="s">
        <v>142</v>
      </c>
    </row>
    <row r="96" spans="1:19" s="31" customFormat="1" ht="73.5" customHeight="1" x14ac:dyDescent="0.25">
      <c r="A96" s="40" t="s">
        <v>47</v>
      </c>
      <c r="B96" s="40" t="s">
        <v>396</v>
      </c>
      <c r="C96" s="40" t="s">
        <v>397</v>
      </c>
      <c r="D96" s="40" t="s">
        <v>398</v>
      </c>
      <c r="E96" s="40" t="s">
        <v>74</v>
      </c>
      <c r="F96" s="40" t="s">
        <v>86</v>
      </c>
      <c r="G96" s="40" t="s">
        <v>75</v>
      </c>
      <c r="H96" s="40" t="s">
        <v>11</v>
      </c>
      <c r="I96" s="40" t="s">
        <v>0</v>
      </c>
      <c r="J96" s="72" t="s">
        <v>13</v>
      </c>
      <c r="K96" s="42"/>
      <c r="L96" s="38"/>
      <c r="M96" s="46"/>
      <c r="N96" s="47"/>
      <c r="O96" s="48"/>
      <c r="P96" s="47"/>
      <c r="Q96" s="48"/>
      <c r="R96" s="52"/>
      <c r="S96" s="55" t="s">
        <v>142</v>
      </c>
    </row>
    <row r="97" spans="1:19" s="31" customFormat="1" ht="72.75" customHeight="1" x14ac:dyDescent="0.25">
      <c r="A97" s="40" t="s">
        <v>710</v>
      </c>
      <c r="B97" s="40" t="s">
        <v>714</v>
      </c>
      <c r="C97" s="40" t="s">
        <v>715</v>
      </c>
      <c r="D97" s="40" t="s">
        <v>716</v>
      </c>
      <c r="E97" s="40" t="s">
        <v>236</v>
      </c>
      <c r="F97" s="40"/>
      <c r="G97" s="40" t="s">
        <v>75</v>
      </c>
      <c r="H97" s="40" t="s">
        <v>11</v>
      </c>
      <c r="I97" s="40" t="s">
        <v>0</v>
      </c>
      <c r="J97" s="72" t="s">
        <v>34</v>
      </c>
      <c r="K97" s="42"/>
      <c r="L97" s="38"/>
      <c r="M97" s="46"/>
      <c r="N97" s="47"/>
      <c r="O97" s="48"/>
      <c r="P97" s="47"/>
      <c r="Q97" s="48"/>
      <c r="R97" s="52"/>
      <c r="S97" s="55" t="s">
        <v>142</v>
      </c>
    </row>
    <row r="98" spans="1:19" s="31" customFormat="1" ht="56.25" customHeight="1" x14ac:dyDescent="0.25">
      <c r="A98" s="40" t="s">
        <v>48</v>
      </c>
      <c r="B98" s="40" t="s">
        <v>620</v>
      </c>
      <c r="C98" s="40" t="s">
        <v>621</v>
      </c>
      <c r="D98" s="40" t="s">
        <v>622</v>
      </c>
      <c r="E98" s="40" t="s">
        <v>74</v>
      </c>
      <c r="F98" s="40" t="s">
        <v>86</v>
      </c>
      <c r="G98" s="40" t="s">
        <v>75</v>
      </c>
      <c r="H98" s="40" t="s">
        <v>11</v>
      </c>
      <c r="I98" s="40" t="s">
        <v>0</v>
      </c>
      <c r="J98" s="72" t="s">
        <v>38</v>
      </c>
      <c r="K98" s="42"/>
      <c r="L98" s="38"/>
      <c r="M98" s="46"/>
      <c r="N98" s="47"/>
      <c r="O98" s="48"/>
      <c r="P98" s="47"/>
      <c r="Q98" s="48"/>
      <c r="R98" s="52"/>
      <c r="S98" s="55" t="s">
        <v>142</v>
      </c>
    </row>
    <row r="99" spans="1:19" s="31" customFormat="1" ht="72" customHeight="1" x14ac:dyDescent="0.25">
      <c r="A99" s="40" t="s">
        <v>47</v>
      </c>
      <c r="B99" s="40" t="s">
        <v>405</v>
      </c>
      <c r="C99" s="40" t="s">
        <v>406</v>
      </c>
      <c r="D99" s="40" t="s">
        <v>404</v>
      </c>
      <c r="E99" s="40" t="s">
        <v>115</v>
      </c>
      <c r="F99" s="40" t="s">
        <v>116</v>
      </c>
      <c r="G99" s="40" t="s">
        <v>116</v>
      </c>
      <c r="H99" s="40" t="s">
        <v>11</v>
      </c>
      <c r="I99" s="40" t="s">
        <v>0</v>
      </c>
      <c r="J99" s="72" t="s">
        <v>35</v>
      </c>
      <c r="K99" s="42"/>
      <c r="L99" s="38"/>
      <c r="M99" s="46"/>
      <c r="N99" s="47"/>
      <c r="O99" s="48"/>
      <c r="P99" s="47"/>
      <c r="Q99" s="48"/>
      <c r="R99" s="52"/>
      <c r="S99" s="55" t="s">
        <v>123</v>
      </c>
    </row>
    <row r="100" spans="1:19" s="31" customFormat="1" ht="99" customHeight="1" x14ac:dyDescent="0.25">
      <c r="A100" s="40" t="s">
        <v>47</v>
      </c>
      <c r="B100" s="40" t="s">
        <v>407</v>
      </c>
      <c r="C100" s="40" t="s">
        <v>408</v>
      </c>
      <c r="D100" s="40" t="s">
        <v>409</v>
      </c>
      <c r="E100" s="40" t="s">
        <v>74</v>
      </c>
      <c r="F100" s="40" t="s">
        <v>75</v>
      </c>
      <c r="G100" s="40" t="s">
        <v>75</v>
      </c>
      <c r="H100" s="40" t="s">
        <v>12</v>
      </c>
      <c r="I100" s="40" t="s">
        <v>78</v>
      </c>
      <c r="J100" s="72" t="s">
        <v>34</v>
      </c>
      <c r="K100" s="43"/>
      <c r="L100" s="38"/>
      <c r="M100" s="46"/>
      <c r="N100" s="47"/>
      <c r="O100" s="48"/>
      <c r="P100" s="47"/>
      <c r="Q100" s="48"/>
      <c r="R100" s="52"/>
      <c r="S100" s="55" t="s">
        <v>123</v>
      </c>
    </row>
    <row r="101" spans="1:19" s="31" customFormat="1" ht="43.5" customHeight="1" x14ac:dyDescent="0.25">
      <c r="A101" s="40" t="s">
        <v>47</v>
      </c>
      <c r="B101" s="40" t="s">
        <v>410</v>
      </c>
      <c r="C101" s="40" t="s">
        <v>411</v>
      </c>
      <c r="D101" s="40" t="s">
        <v>412</v>
      </c>
      <c r="E101" s="40" t="s">
        <v>115</v>
      </c>
      <c r="F101" s="40" t="s">
        <v>257</v>
      </c>
      <c r="G101" s="40" t="s">
        <v>306</v>
      </c>
      <c r="H101" s="40" t="s">
        <v>12</v>
      </c>
      <c r="I101" s="40" t="s">
        <v>78</v>
      </c>
      <c r="J101" s="72" t="s">
        <v>16</v>
      </c>
      <c r="K101" s="42"/>
      <c r="L101" s="38"/>
      <c r="M101" s="46"/>
      <c r="N101" s="47"/>
      <c r="O101" s="48"/>
      <c r="P101" s="47"/>
      <c r="Q101" s="48"/>
      <c r="R101" s="52"/>
      <c r="S101" s="56" t="s">
        <v>147</v>
      </c>
    </row>
    <row r="102" spans="1:19" s="31" customFormat="1" ht="64.5" customHeight="1" x14ac:dyDescent="0.25">
      <c r="A102" s="40" t="s">
        <v>47</v>
      </c>
      <c r="B102" s="40" t="s">
        <v>413</v>
      </c>
      <c r="C102" s="40" t="s">
        <v>414</v>
      </c>
      <c r="D102" s="40" t="s">
        <v>415</v>
      </c>
      <c r="E102" s="40" t="s">
        <v>198</v>
      </c>
      <c r="F102" s="40" t="s">
        <v>75</v>
      </c>
      <c r="G102" s="40" t="s">
        <v>75</v>
      </c>
      <c r="H102" s="40" t="s">
        <v>10</v>
      </c>
      <c r="I102" s="40" t="s">
        <v>78</v>
      </c>
      <c r="J102" s="72" t="s">
        <v>35</v>
      </c>
      <c r="K102" s="42"/>
      <c r="L102" s="38"/>
      <c r="M102" s="46"/>
      <c r="N102" s="47"/>
      <c r="O102" s="48"/>
      <c r="P102" s="47"/>
      <c r="Q102" s="48"/>
      <c r="R102" s="52"/>
      <c r="S102" s="55" t="s">
        <v>142</v>
      </c>
    </row>
    <row r="103" spans="1:19" s="31" customFormat="1" ht="37.5" x14ac:dyDescent="0.25">
      <c r="A103" s="40" t="s">
        <v>47</v>
      </c>
      <c r="B103" s="40" t="s">
        <v>416</v>
      </c>
      <c r="C103" s="40" t="s">
        <v>417</v>
      </c>
      <c r="D103" s="40" t="s">
        <v>412</v>
      </c>
      <c r="E103" s="40" t="s">
        <v>115</v>
      </c>
      <c r="F103" s="40" t="s">
        <v>257</v>
      </c>
      <c r="G103" s="40" t="s">
        <v>306</v>
      </c>
      <c r="H103" s="40" t="s">
        <v>11</v>
      </c>
      <c r="I103" s="40" t="s">
        <v>78</v>
      </c>
      <c r="J103" s="72" t="s">
        <v>69</v>
      </c>
      <c r="K103" s="42"/>
      <c r="L103" s="38"/>
      <c r="M103" s="46"/>
      <c r="N103" s="47"/>
      <c r="O103" s="48"/>
      <c r="P103" s="47"/>
      <c r="Q103" s="48"/>
      <c r="R103" s="52"/>
      <c r="S103" s="56" t="s">
        <v>147</v>
      </c>
    </row>
    <row r="104" spans="1:19" s="31" customFormat="1" ht="37.5" customHeight="1" x14ac:dyDescent="0.25">
      <c r="A104" s="40" t="s">
        <v>47</v>
      </c>
      <c r="B104" s="40" t="s">
        <v>418</v>
      </c>
      <c r="C104" s="40" t="s">
        <v>419</v>
      </c>
      <c r="D104" s="40" t="s">
        <v>420</v>
      </c>
      <c r="E104" s="40" t="s">
        <v>74</v>
      </c>
      <c r="F104" s="40" t="s">
        <v>86</v>
      </c>
      <c r="G104" s="40" t="s">
        <v>75</v>
      </c>
      <c r="H104" s="40" t="s">
        <v>10</v>
      </c>
      <c r="I104" s="40" t="s">
        <v>78</v>
      </c>
      <c r="J104" s="72" t="s">
        <v>69</v>
      </c>
      <c r="K104" s="42"/>
      <c r="L104" s="38"/>
      <c r="M104" s="46"/>
      <c r="N104" s="47"/>
      <c r="O104" s="48"/>
      <c r="P104" s="47"/>
      <c r="Q104" s="48"/>
      <c r="R104" s="52"/>
      <c r="S104" s="55" t="s">
        <v>142</v>
      </c>
    </row>
    <row r="105" spans="1:19" s="31" customFormat="1" ht="56.25" x14ac:dyDescent="0.25">
      <c r="A105" s="40" t="s">
        <v>47</v>
      </c>
      <c r="B105" s="40" t="s">
        <v>421</v>
      </c>
      <c r="C105" s="40" t="s">
        <v>422</v>
      </c>
      <c r="D105" s="40" t="s">
        <v>423</v>
      </c>
      <c r="E105" s="40" t="s">
        <v>74</v>
      </c>
      <c r="F105" s="40" t="s">
        <v>75</v>
      </c>
      <c r="G105" s="40" t="s">
        <v>75</v>
      </c>
      <c r="H105" s="40" t="s">
        <v>11</v>
      </c>
      <c r="I105" s="40" t="s">
        <v>78</v>
      </c>
      <c r="J105" s="72" t="s">
        <v>38</v>
      </c>
      <c r="K105" s="42"/>
      <c r="L105" s="38"/>
      <c r="M105" s="46"/>
      <c r="N105" s="47"/>
      <c r="O105" s="48"/>
      <c r="P105" s="47"/>
      <c r="Q105" s="48"/>
      <c r="R105" s="52"/>
      <c r="S105" s="55" t="s">
        <v>142</v>
      </c>
    </row>
    <row r="106" spans="1:19" s="32" customFormat="1" ht="44.25" customHeight="1" x14ac:dyDescent="0.25">
      <c r="A106" s="40" t="s">
        <v>46</v>
      </c>
      <c r="B106" s="40" t="s">
        <v>348</v>
      </c>
      <c r="C106" s="40" t="s">
        <v>349</v>
      </c>
      <c r="D106" s="40" t="s">
        <v>305</v>
      </c>
      <c r="E106" s="40" t="s">
        <v>115</v>
      </c>
      <c r="F106" s="40" t="s">
        <v>116</v>
      </c>
      <c r="G106" s="40" t="s">
        <v>306</v>
      </c>
      <c r="H106" s="40" t="s">
        <v>11</v>
      </c>
      <c r="I106" s="40" t="s">
        <v>78</v>
      </c>
      <c r="J106" s="72" t="s">
        <v>34</v>
      </c>
      <c r="K106" s="42"/>
      <c r="L106" s="38"/>
      <c r="M106" s="46"/>
      <c r="N106" s="47"/>
      <c r="O106" s="48"/>
      <c r="P106" s="47"/>
      <c r="Q106" s="48"/>
      <c r="R106" s="52"/>
      <c r="S106" s="56" t="s">
        <v>147</v>
      </c>
    </row>
    <row r="107" spans="1:19" s="32" customFormat="1" ht="56.25" x14ac:dyDescent="0.25">
      <c r="A107" s="40" t="s">
        <v>54</v>
      </c>
      <c r="B107" s="40" t="s">
        <v>982</v>
      </c>
      <c r="C107" s="40" t="s">
        <v>983</v>
      </c>
      <c r="D107" s="40" t="s">
        <v>984</v>
      </c>
      <c r="E107" s="40" t="s">
        <v>74</v>
      </c>
      <c r="F107" s="40" t="s">
        <v>75</v>
      </c>
      <c r="G107" s="40" t="s">
        <v>75</v>
      </c>
      <c r="H107" s="40" t="s">
        <v>10</v>
      </c>
      <c r="I107" s="40" t="s">
        <v>78</v>
      </c>
      <c r="J107" s="72" t="s">
        <v>38</v>
      </c>
      <c r="K107" s="42"/>
      <c r="L107" s="38"/>
      <c r="M107" s="46"/>
      <c r="N107" s="47"/>
      <c r="O107" s="48"/>
      <c r="P107" s="47"/>
      <c r="Q107" s="48"/>
      <c r="R107" s="52"/>
      <c r="S107" s="56" t="s">
        <v>147</v>
      </c>
    </row>
    <row r="108" spans="1:19" s="32" customFormat="1" ht="66" customHeight="1" x14ac:dyDescent="0.25">
      <c r="A108" s="40" t="s">
        <v>47</v>
      </c>
      <c r="B108" s="40" t="s">
        <v>433</v>
      </c>
      <c r="C108" s="40" t="s">
        <v>434</v>
      </c>
      <c r="D108" s="40" t="s">
        <v>435</v>
      </c>
      <c r="E108" s="40" t="s">
        <v>292</v>
      </c>
      <c r="F108" s="40" t="s">
        <v>86</v>
      </c>
      <c r="G108" s="40" t="s">
        <v>75</v>
      </c>
      <c r="H108" s="40" t="s">
        <v>10</v>
      </c>
      <c r="I108" s="40" t="s">
        <v>78</v>
      </c>
      <c r="J108" s="72" t="s">
        <v>16</v>
      </c>
      <c r="K108" s="44"/>
      <c r="L108" s="35"/>
      <c r="M108" s="46"/>
      <c r="N108" s="47"/>
      <c r="O108" s="48"/>
      <c r="P108" s="47"/>
      <c r="Q108" s="48"/>
      <c r="R108" s="52"/>
      <c r="S108" s="55" t="s">
        <v>142</v>
      </c>
    </row>
    <row r="109" spans="1:19" s="32" customFormat="1" ht="63.75" customHeight="1" x14ac:dyDescent="0.25">
      <c r="A109" s="40" t="s">
        <v>47</v>
      </c>
      <c r="B109" s="40" t="s">
        <v>436</v>
      </c>
      <c r="C109" s="40" t="s">
        <v>437</v>
      </c>
      <c r="D109" s="40" t="s">
        <v>438</v>
      </c>
      <c r="E109" s="40" t="s">
        <v>115</v>
      </c>
      <c r="F109" s="40" t="s">
        <v>257</v>
      </c>
      <c r="G109" s="40" t="s">
        <v>306</v>
      </c>
      <c r="H109" s="40" t="s">
        <v>11</v>
      </c>
      <c r="I109" s="40" t="s">
        <v>0</v>
      </c>
      <c r="J109" s="72" t="s">
        <v>16</v>
      </c>
      <c r="K109" s="44"/>
      <c r="L109" s="35"/>
      <c r="M109" s="46"/>
      <c r="N109" s="47"/>
      <c r="O109" s="48"/>
      <c r="P109" s="47"/>
      <c r="Q109" s="48"/>
      <c r="R109" s="52"/>
      <c r="S109" s="56" t="s">
        <v>147</v>
      </c>
    </row>
    <row r="110" spans="1:19" s="31" customFormat="1" ht="47.25" customHeight="1" x14ac:dyDescent="0.25">
      <c r="A110" s="40" t="s">
        <v>43</v>
      </c>
      <c r="B110" s="40" t="s">
        <v>260</v>
      </c>
      <c r="C110" s="40" t="s">
        <v>261</v>
      </c>
      <c r="D110" s="40" t="s">
        <v>262</v>
      </c>
      <c r="E110" s="40" t="s">
        <v>86</v>
      </c>
      <c r="F110" s="40" t="s">
        <v>86</v>
      </c>
      <c r="G110" s="40" t="s">
        <v>146</v>
      </c>
      <c r="H110" s="40" t="s">
        <v>10</v>
      </c>
      <c r="I110" s="40" t="s">
        <v>0</v>
      </c>
      <c r="J110" s="72" t="s">
        <v>17</v>
      </c>
      <c r="K110" s="42"/>
      <c r="L110" s="38"/>
      <c r="M110" s="46"/>
      <c r="N110" s="47"/>
      <c r="O110" s="48"/>
      <c r="P110" s="47"/>
      <c r="Q110" s="48"/>
      <c r="R110" s="52"/>
      <c r="S110" s="56" t="s">
        <v>445</v>
      </c>
    </row>
    <row r="111" spans="1:19" s="31" customFormat="1" ht="59.25" customHeight="1" x14ac:dyDescent="0.25">
      <c r="A111" s="40" t="s">
        <v>53</v>
      </c>
      <c r="B111" s="40" t="s">
        <v>960</v>
      </c>
      <c r="C111" s="40" t="s">
        <v>961</v>
      </c>
      <c r="D111" s="40" t="s">
        <v>957</v>
      </c>
      <c r="E111" s="40" t="s">
        <v>198</v>
      </c>
      <c r="F111" s="40" t="s">
        <v>75</v>
      </c>
      <c r="G111" s="40" t="s">
        <v>75</v>
      </c>
      <c r="H111" s="40" t="s">
        <v>11</v>
      </c>
      <c r="I111" s="40" t="s">
        <v>0</v>
      </c>
      <c r="J111" s="72" t="s">
        <v>199</v>
      </c>
      <c r="K111" s="42"/>
      <c r="L111" s="38"/>
      <c r="M111" s="46"/>
      <c r="N111" s="47"/>
      <c r="O111" s="48"/>
      <c r="P111" s="47"/>
      <c r="Q111" s="48"/>
      <c r="R111" s="52"/>
      <c r="S111" s="56" t="s">
        <v>147</v>
      </c>
    </row>
    <row r="112" spans="1:19" s="31" customFormat="1" ht="33.75" customHeight="1" x14ac:dyDescent="0.25">
      <c r="A112" s="40" t="s">
        <v>47</v>
      </c>
      <c r="B112" s="40" t="s">
        <v>446</v>
      </c>
      <c r="C112" s="40" t="s">
        <v>447</v>
      </c>
      <c r="D112" s="40" t="s">
        <v>448</v>
      </c>
      <c r="E112" s="40" t="s">
        <v>74</v>
      </c>
      <c r="F112" s="40" t="s">
        <v>75</v>
      </c>
      <c r="G112" s="40" t="s">
        <v>75</v>
      </c>
      <c r="H112" s="40" t="s">
        <v>10</v>
      </c>
      <c r="I112" s="40" t="s">
        <v>0</v>
      </c>
      <c r="J112" s="72" t="s">
        <v>16</v>
      </c>
      <c r="K112" s="42"/>
      <c r="L112" s="38"/>
      <c r="M112" s="46"/>
      <c r="N112" s="47"/>
      <c r="O112" s="48"/>
      <c r="P112" s="47"/>
      <c r="Q112" s="48"/>
      <c r="R112" s="52"/>
      <c r="S112" s="55" t="s">
        <v>123</v>
      </c>
    </row>
    <row r="113" spans="1:19" s="31" customFormat="1" ht="64.5" customHeight="1" x14ac:dyDescent="0.25">
      <c r="A113" s="40" t="s">
        <v>47</v>
      </c>
      <c r="B113" s="40" t="s">
        <v>449</v>
      </c>
      <c r="C113" s="40" t="s">
        <v>450</v>
      </c>
      <c r="D113" s="40" t="s">
        <v>420</v>
      </c>
      <c r="E113" s="40" t="s">
        <v>74</v>
      </c>
      <c r="F113" s="40" t="s">
        <v>86</v>
      </c>
      <c r="G113" s="40" t="s">
        <v>75</v>
      </c>
      <c r="H113" s="40" t="s">
        <v>12</v>
      </c>
      <c r="I113" s="40" t="s">
        <v>78</v>
      </c>
      <c r="J113" s="72" t="s">
        <v>16</v>
      </c>
      <c r="K113" s="42"/>
      <c r="L113" s="38"/>
      <c r="M113" s="46"/>
      <c r="N113" s="47"/>
      <c r="O113" s="48"/>
      <c r="P113" s="47"/>
      <c r="Q113" s="48"/>
      <c r="R113" s="52"/>
      <c r="S113" s="55" t="s">
        <v>142</v>
      </c>
    </row>
    <row r="114" spans="1:19" s="31" customFormat="1" ht="37.5" x14ac:dyDescent="0.25">
      <c r="A114" s="40" t="s">
        <v>47</v>
      </c>
      <c r="B114" s="40" t="s">
        <v>451</v>
      </c>
      <c r="C114" s="40" t="s">
        <v>452</v>
      </c>
      <c r="D114" s="40" t="s">
        <v>453</v>
      </c>
      <c r="E114" s="40" t="s">
        <v>74</v>
      </c>
      <c r="F114" s="40" t="s">
        <v>75</v>
      </c>
      <c r="G114" s="40" t="s">
        <v>75</v>
      </c>
      <c r="H114" s="40" t="s">
        <v>11</v>
      </c>
      <c r="I114" s="40" t="s">
        <v>78</v>
      </c>
      <c r="J114" s="72" t="s">
        <v>38</v>
      </c>
      <c r="K114" s="42"/>
      <c r="L114" s="38"/>
      <c r="M114" s="46"/>
      <c r="N114" s="47"/>
      <c r="O114" s="48"/>
      <c r="P114" s="47"/>
      <c r="Q114" s="48"/>
      <c r="R114" s="52"/>
      <c r="S114" s="55" t="s">
        <v>123</v>
      </c>
    </row>
    <row r="115" spans="1:19" s="31" customFormat="1" ht="56.25" x14ac:dyDescent="0.25">
      <c r="A115" s="40" t="s">
        <v>47</v>
      </c>
      <c r="B115" s="40" t="s">
        <v>454</v>
      </c>
      <c r="C115" s="40" t="s">
        <v>455</v>
      </c>
      <c r="D115" s="40" t="s">
        <v>456</v>
      </c>
      <c r="E115" s="40" t="s">
        <v>74</v>
      </c>
      <c r="F115" s="40" t="s">
        <v>75</v>
      </c>
      <c r="G115" s="40" t="s">
        <v>75</v>
      </c>
      <c r="H115" s="40" t="s">
        <v>12</v>
      </c>
      <c r="I115" s="40" t="s">
        <v>0</v>
      </c>
      <c r="J115" s="72" t="s">
        <v>16</v>
      </c>
      <c r="K115" s="43"/>
      <c r="L115" s="38"/>
      <c r="M115" s="46"/>
      <c r="N115" s="47"/>
      <c r="O115" s="48"/>
      <c r="P115" s="47"/>
      <c r="Q115" s="48"/>
      <c r="R115" s="52"/>
      <c r="S115" s="55" t="s">
        <v>142</v>
      </c>
    </row>
    <row r="116" spans="1:19" s="31" customFormat="1" ht="42.75" customHeight="1" x14ac:dyDescent="0.25">
      <c r="A116" s="40" t="s">
        <v>47</v>
      </c>
      <c r="B116" s="40" t="s">
        <v>457</v>
      </c>
      <c r="C116" s="40" t="s">
        <v>458</v>
      </c>
      <c r="D116" s="40" t="s">
        <v>401</v>
      </c>
      <c r="E116" s="40" t="s">
        <v>74</v>
      </c>
      <c r="F116" s="40" t="s">
        <v>75</v>
      </c>
      <c r="G116" s="40" t="s">
        <v>306</v>
      </c>
      <c r="H116" s="40" t="s">
        <v>11</v>
      </c>
      <c r="I116" s="40" t="s">
        <v>0</v>
      </c>
      <c r="J116" s="72" t="s">
        <v>34</v>
      </c>
      <c r="K116" s="42"/>
      <c r="L116" s="38"/>
      <c r="M116" s="46"/>
      <c r="N116" s="47"/>
      <c r="O116" s="48"/>
      <c r="P116" s="47"/>
      <c r="Q116" s="48"/>
      <c r="R116" s="52"/>
      <c r="S116" s="56" t="s">
        <v>147</v>
      </c>
    </row>
    <row r="117" spans="1:19" s="31" customFormat="1" ht="42.75" customHeight="1" x14ac:dyDescent="0.25">
      <c r="A117" s="40" t="s">
        <v>47</v>
      </c>
      <c r="B117" s="40" t="s">
        <v>459</v>
      </c>
      <c r="C117" s="40" t="s">
        <v>460</v>
      </c>
      <c r="D117" s="40" t="s">
        <v>431</v>
      </c>
      <c r="E117" s="40" t="s">
        <v>432</v>
      </c>
      <c r="F117" s="40" t="s">
        <v>98</v>
      </c>
      <c r="G117" s="40" t="s">
        <v>99</v>
      </c>
      <c r="H117" s="40" t="s">
        <v>10</v>
      </c>
      <c r="I117" s="40" t="s">
        <v>78</v>
      </c>
      <c r="J117" s="72" t="s">
        <v>38</v>
      </c>
      <c r="K117" s="42"/>
      <c r="L117" s="38"/>
      <c r="M117" s="46"/>
      <c r="N117" s="47"/>
      <c r="O117" s="48"/>
      <c r="P117" s="47"/>
      <c r="Q117" s="48"/>
      <c r="R117" s="52"/>
      <c r="S117" s="56" t="s">
        <v>147</v>
      </c>
    </row>
    <row r="118" spans="1:19" s="31" customFormat="1" ht="54.75" customHeight="1" x14ac:dyDescent="0.25">
      <c r="A118" s="40" t="s">
        <v>47</v>
      </c>
      <c r="B118" s="40" t="s">
        <v>461</v>
      </c>
      <c r="C118" s="40" t="s">
        <v>462</v>
      </c>
      <c r="D118" s="40" t="s">
        <v>438</v>
      </c>
      <c r="E118" s="40" t="s">
        <v>115</v>
      </c>
      <c r="F118" s="40" t="s">
        <v>257</v>
      </c>
      <c r="G118" s="40" t="s">
        <v>306</v>
      </c>
      <c r="H118" s="40" t="s">
        <v>10</v>
      </c>
      <c r="I118" s="40" t="s">
        <v>78</v>
      </c>
      <c r="J118" s="72" t="s">
        <v>69</v>
      </c>
      <c r="K118" s="42"/>
      <c r="L118" s="38"/>
      <c r="M118" s="46"/>
      <c r="N118" s="47"/>
      <c r="O118" s="48"/>
      <c r="P118" s="47"/>
      <c r="Q118" s="48"/>
      <c r="R118" s="52"/>
      <c r="S118" s="56" t="s">
        <v>147</v>
      </c>
    </row>
    <row r="119" spans="1:19" s="31" customFormat="1" ht="56.25" customHeight="1" x14ac:dyDescent="0.25">
      <c r="A119" s="40" t="s">
        <v>47</v>
      </c>
      <c r="B119" s="40" t="s">
        <v>463</v>
      </c>
      <c r="C119" s="40" t="s">
        <v>464</v>
      </c>
      <c r="D119" s="40" t="s">
        <v>465</v>
      </c>
      <c r="E119" s="40" t="s">
        <v>115</v>
      </c>
      <c r="F119" s="40" t="s">
        <v>75</v>
      </c>
      <c r="G119" s="40" t="s">
        <v>116</v>
      </c>
      <c r="H119" s="40" t="s">
        <v>10</v>
      </c>
      <c r="I119" s="40" t="s">
        <v>0</v>
      </c>
      <c r="J119" s="72" t="s">
        <v>17</v>
      </c>
      <c r="K119" s="42"/>
      <c r="L119" s="38"/>
      <c r="M119" s="46"/>
      <c r="N119" s="47"/>
      <c r="O119" s="48"/>
      <c r="P119" s="47"/>
      <c r="Q119" s="48"/>
      <c r="R119" s="52"/>
      <c r="S119" s="56" t="s">
        <v>147</v>
      </c>
    </row>
    <row r="120" spans="1:19" s="31" customFormat="1" ht="39" customHeight="1" x14ac:dyDescent="0.25">
      <c r="A120" s="40" t="s">
        <v>47</v>
      </c>
      <c r="B120" s="40" t="s">
        <v>466</v>
      </c>
      <c r="C120" s="40" t="s">
        <v>467</v>
      </c>
      <c r="D120" s="40" t="s">
        <v>468</v>
      </c>
      <c r="E120" s="40" t="s">
        <v>115</v>
      </c>
      <c r="F120" s="40" t="s">
        <v>257</v>
      </c>
      <c r="G120" s="40" t="s">
        <v>553</v>
      </c>
      <c r="H120" s="40" t="s">
        <v>10</v>
      </c>
      <c r="I120" s="40" t="s">
        <v>0</v>
      </c>
      <c r="J120" s="72" t="s">
        <v>38</v>
      </c>
      <c r="K120" s="42"/>
      <c r="L120" s="38"/>
      <c r="M120" s="46"/>
      <c r="N120" s="47"/>
      <c r="O120" s="48"/>
      <c r="P120" s="47"/>
      <c r="Q120" s="48"/>
      <c r="R120" s="52"/>
      <c r="S120" s="56" t="s">
        <v>147</v>
      </c>
    </row>
    <row r="121" spans="1:19" s="31" customFormat="1" ht="41.45" customHeight="1" x14ac:dyDescent="0.25">
      <c r="A121" s="40" t="s">
        <v>47</v>
      </c>
      <c r="B121" s="40" t="s">
        <v>469</v>
      </c>
      <c r="C121" s="40" t="s">
        <v>470</v>
      </c>
      <c r="D121" s="40" t="s">
        <v>472</v>
      </c>
      <c r="E121" s="40" t="s">
        <v>471</v>
      </c>
      <c r="F121" s="40" t="s">
        <v>98</v>
      </c>
      <c r="G121" s="40" t="s">
        <v>473</v>
      </c>
      <c r="H121" s="40" t="s">
        <v>10</v>
      </c>
      <c r="I121" s="40" t="s">
        <v>78</v>
      </c>
      <c r="J121" s="72" t="s">
        <v>42</v>
      </c>
      <c r="K121" s="42"/>
      <c r="L121" s="38"/>
      <c r="M121" s="46"/>
      <c r="N121" s="47"/>
      <c r="O121" s="48"/>
      <c r="P121" s="47"/>
      <c r="Q121" s="48"/>
      <c r="R121" s="52"/>
      <c r="S121" s="55" t="s">
        <v>123</v>
      </c>
    </row>
    <row r="122" spans="1:19" s="31" customFormat="1" ht="50.45" customHeight="1" x14ac:dyDescent="0.25">
      <c r="A122" s="40" t="s">
        <v>47</v>
      </c>
      <c r="B122" s="40" t="s">
        <v>474</v>
      </c>
      <c r="C122" s="40" t="s">
        <v>475</v>
      </c>
      <c r="D122" s="40" t="s">
        <v>476</v>
      </c>
      <c r="E122" s="40" t="s">
        <v>74</v>
      </c>
      <c r="F122" s="40" t="s">
        <v>86</v>
      </c>
      <c r="G122" s="40" t="s">
        <v>75</v>
      </c>
      <c r="H122" s="40" t="s">
        <v>12</v>
      </c>
      <c r="I122" s="40" t="s">
        <v>78</v>
      </c>
      <c r="J122" s="72" t="s">
        <v>13</v>
      </c>
      <c r="K122" s="42"/>
      <c r="L122" s="38"/>
      <c r="M122" s="46"/>
      <c r="N122" s="47"/>
      <c r="O122" s="48"/>
      <c r="P122" s="47"/>
      <c r="Q122" s="48"/>
      <c r="R122" s="52"/>
      <c r="S122" s="56" t="s">
        <v>147</v>
      </c>
    </row>
    <row r="123" spans="1:19" s="31" customFormat="1" ht="42.75" customHeight="1" x14ac:dyDescent="0.25">
      <c r="A123" s="40" t="s">
        <v>47</v>
      </c>
      <c r="B123" s="40" t="s">
        <v>478</v>
      </c>
      <c r="C123" s="40" t="s">
        <v>477</v>
      </c>
      <c r="D123" s="40" t="s">
        <v>456</v>
      </c>
      <c r="E123" s="40" t="s">
        <v>74</v>
      </c>
      <c r="F123" s="40" t="s">
        <v>75</v>
      </c>
      <c r="G123" s="40" t="s">
        <v>75</v>
      </c>
      <c r="H123" s="40" t="s">
        <v>10</v>
      </c>
      <c r="I123" s="40" t="s">
        <v>78</v>
      </c>
      <c r="J123" s="72" t="s">
        <v>16</v>
      </c>
      <c r="K123" s="42"/>
      <c r="L123" s="38"/>
      <c r="M123" s="46"/>
      <c r="N123" s="47"/>
      <c r="O123" s="48"/>
      <c r="P123" s="47"/>
      <c r="Q123" s="48"/>
      <c r="R123" s="52"/>
      <c r="S123" s="56" t="s">
        <v>147</v>
      </c>
    </row>
    <row r="124" spans="1:19" s="31" customFormat="1" ht="70.5" customHeight="1" x14ac:dyDescent="0.25">
      <c r="A124" s="40" t="s">
        <v>47</v>
      </c>
      <c r="B124" s="40" t="s">
        <v>479</v>
      </c>
      <c r="C124" s="40" t="s">
        <v>480</v>
      </c>
      <c r="D124" s="40" t="s">
        <v>401</v>
      </c>
      <c r="E124" s="40" t="s">
        <v>74</v>
      </c>
      <c r="F124" s="40" t="s">
        <v>75</v>
      </c>
      <c r="G124" s="40" t="s">
        <v>553</v>
      </c>
      <c r="H124" s="40" t="s">
        <v>10</v>
      </c>
      <c r="I124" s="40" t="s">
        <v>78</v>
      </c>
      <c r="J124" s="72" t="s">
        <v>34</v>
      </c>
      <c r="K124" s="42"/>
      <c r="L124" s="38"/>
      <c r="M124" s="46"/>
      <c r="N124" s="47"/>
      <c r="O124" s="48"/>
      <c r="P124" s="47"/>
      <c r="Q124" s="48"/>
      <c r="R124" s="52"/>
      <c r="S124" s="55" t="s">
        <v>142</v>
      </c>
    </row>
    <row r="125" spans="1:19" s="31" customFormat="1" ht="54" customHeight="1" x14ac:dyDescent="0.25">
      <c r="A125" s="40" t="s">
        <v>47</v>
      </c>
      <c r="B125" s="40" t="s">
        <v>481</v>
      </c>
      <c r="C125" s="40" t="s">
        <v>482</v>
      </c>
      <c r="D125" s="40" t="s">
        <v>483</v>
      </c>
      <c r="E125" s="40" t="s">
        <v>74</v>
      </c>
      <c r="F125" s="40" t="s">
        <v>75</v>
      </c>
      <c r="G125" s="40" t="s">
        <v>75</v>
      </c>
      <c r="H125" s="40" t="s">
        <v>11</v>
      </c>
      <c r="I125" s="40" t="s">
        <v>0</v>
      </c>
      <c r="J125" s="72" t="s">
        <v>42</v>
      </c>
      <c r="K125" s="42"/>
      <c r="L125" s="38"/>
      <c r="M125" s="46"/>
      <c r="N125" s="47"/>
      <c r="O125" s="48"/>
      <c r="P125" s="47"/>
      <c r="Q125" s="48"/>
      <c r="R125" s="52"/>
      <c r="S125" s="55" t="s">
        <v>142</v>
      </c>
    </row>
    <row r="126" spans="1:19" s="31" customFormat="1" ht="90.75" customHeight="1" x14ac:dyDescent="0.25">
      <c r="A126" s="40" t="s">
        <v>41</v>
      </c>
      <c r="B126" s="40" t="s">
        <v>203</v>
      </c>
      <c r="C126" s="40" t="s">
        <v>204</v>
      </c>
      <c r="D126" s="40" t="s">
        <v>205</v>
      </c>
      <c r="E126" s="40" t="s">
        <v>74</v>
      </c>
      <c r="F126" s="40" t="s">
        <v>75</v>
      </c>
      <c r="G126" s="40" t="s">
        <v>75</v>
      </c>
      <c r="H126" s="40" t="s">
        <v>11</v>
      </c>
      <c r="I126" s="40" t="s">
        <v>0</v>
      </c>
      <c r="J126" s="72" t="s">
        <v>17</v>
      </c>
      <c r="K126" s="42"/>
      <c r="L126" s="38"/>
      <c r="M126" s="46"/>
      <c r="N126" s="47"/>
      <c r="O126" s="48"/>
      <c r="P126" s="47"/>
      <c r="Q126" s="48"/>
      <c r="R126" s="52"/>
      <c r="S126" s="55" t="s">
        <v>123</v>
      </c>
    </row>
    <row r="127" spans="1:19" s="31" customFormat="1" ht="66.75" customHeight="1" x14ac:dyDescent="0.25">
      <c r="A127" s="40" t="s">
        <v>47</v>
      </c>
      <c r="B127" s="40" t="s">
        <v>487</v>
      </c>
      <c r="C127" s="40" t="s">
        <v>488</v>
      </c>
      <c r="D127" s="40" t="s">
        <v>412</v>
      </c>
      <c r="E127" s="40" t="s">
        <v>115</v>
      </c>
      <c r="F127" s="40" t="s">
        <v>257</v>
      </c>
      <c r="G127" s="40" t="s">
        <v>553</v>
      </c>
      <c r="H127" s="40" t="s">
        <v>12</v>
      </c>
      <c r="I127" s="40" t="s">
        <v>78</v>
      </c>
      <c r="J127" s="72" t="s">
        <v>69</v>
      </c>
      <c r="K127" s="42"/>
      <c r="L127" s="38"/>
      <c r="M127" s="46"/>
      <c r="N127" s="47"/>
      <c r="O127" s="48"/>
      <c r="P127" s="47"/>
      <c r="Q127" s="48"/>
      <c r="R127" s="52"/>
      <c r="S127" s="56" t="s">
        <v>147</v>
      </c>
    </row>
    <row r="128" spans="1:19" s="31" customFormat="1" ht="79.5" customHeight="1" x14ac:dyDescent="0.25">
      <c r="A128" s="40" t="s">
        <v>47</v>
      </c>
      <c r="B128" s="40" t="s">
        <v>489</v>
      </c>
      <c r="C128" s="40" t="s">
        <v>490</v>
      </c>
      <c r="D128" s="40" t="s">
        <v>491</v>
      </c>
      <c r="E128" s="40" t="s">
        <v>198</v>
      </c>
      <c r="F128" s="40" t="s">
        <v>75</v>
      </c>
      <c r="G128" s="40" t="s">
        <v>75</v>
      </c>
      <c r="H128" s="40" t="s">
        <v>10</v>
      </c>
      <c r="I128" s="40" t="s">
        <v>0</v>
      </c>
      <c r="J128" s="72" t="s">
        <v>35</v>
      </c>
      <c r="K128" s="42"/>
      <c r="L128" s="38"/>
      <c r="M128" s="46"/>
      <c r="N128" s="47"/>
      <c r="O128" s="48"/>
      <c r="P128" s="47"/>
      <c r="Q128" s="48"/>
      <c r="R128" s="52"/>
      <c r="S128" s="55" t="s">
        <v>142</v>
      </c>
    </row>
    <row r="129" spans="1:19" s="31" customFormat="1" ht="50.45" customHeight="1" x14ac:dyDescent="0.25">
      <c r="A129" s="40" t="s">
        <v>47</v>
      </c>
      <c r="B129" s="40" t="s">
        <v>492</v>
      </c>
      <c r="C129" s="40" t="s">
        <v>493</v>
      </c>
      <c r="D129" s="40" t="s">
        <v>420</v>
      </c>
      <c r="E129" s="40" t="s">
        <v>74</v>
      </c>
      <c r="F129" s="40" t="s">
        <v>86</v>
      </c>
      <c r="G129" s="40" t="s">
        <v>75</v>
      </c>
      <c r="H129" s="40" t="s">
        <v>11</v>
      </c>
      <c r="I129" s="40" t="s">
        <v>0</v>
      </c>
      <c r="J129" s="72" t="s">
        <v>69</v>
      </c>
      <c r="K129" s="43"/>
      <c r="L129" s="38"/>
      <c r="M129" s="46"/>
      <c r="N129" s="47"/>
      <c r="O129" s="48"/>
      <c r="P129" s="47"/>
      <c r="Q129" s="48"/>
      <c r="R129" s="52"/>
      <c r="S129" s="55" t="s">
        <v>142</v>
      </c>
    </row>
    <row r="130" spans="1:19" s="31" customFormat="1" ht="72" customHeight="1" x14ac:dyDescent="0.25">
      <c r="A130" s="40" t="s">
        <v>51</v>
      </c>
      <c r="B130" s="40" t="s">
        <v>872</v>
      </c>
      <c r="C130" s="40" t="s">
        <v>873</v>
      </c>
      <c r="D130" s="40" t="s">
        <v>874</v>
      </c>
      <c r="E130" s="40" t="s">
        <v>875</v>
      </c>
      <c r="F130" s="40" t="s">
        <v>75</v>
      </c>
      <c r="G130" s="40" t="s">
        <v>553</v>
      </c>
      <c r="H130" s="40" t="s">
        <v>11</v>
      </c>
      <c r="I130" s="40" t="s">
        <v>78</v>
      </c>
      <c r="J130" s="72" t="s">
        <v>17</v>
      </c>
      <c r="K130" s="42"/>
      <c r="L130" s="38"/>
      <c r="M130" s="46"/>
      <c r="N130" s="47"/>
      <c r="O130" s="48"/>
      <c r="P130" s="47"/>
      <c r="Q130" s="48"/>
      <c r="R130" s="52"/>
      <c r="S130" s="55" t="s">
        <v>123</v>
      </c>
    </row>
    <row r="131" spans="1:19" s="31" customFormat="1" ht="66" customHeight="1" x14ac:dyDescent="0.25">
      <c r="A131" s="40" t="s">
        <v>47</v>
      </c>
      <c r="B131" s="40" t="s">
        <v>496</v>
      </c>
      <c r="C131" s="40" t="s">
        <v>497</v>
      </c>
      <c r="D131" s="40" t="s">
        <v>409</v>
      </c>
      <c r="E131" s="40" t="s">
        <v>74</v>
      </c>
      <c r="F131" s="40" t="s">
        <v>75</v>
      </c>
      <c r="G131" s="40" t="s">
        <v>75</v>
      </c>
      <c r="H131" s="40" t="s">
        <v>12</v>
      </c>
      <c r="I131" s="40" t="s">
        <v>78</v>
      </c>
      <c r="J131" s="72" t="s">
        <v>13</v>
      </c>
      <c r="K131" s="42"/>
      <c r="L131" s="38"/>
      <c r="M131" s="46"/>
      <c r="N131" s="47"/>
      <c r="O131" s="48"/>
      <c r="P131" s="47"/>
      <c r="Q131" s="48"/>
      <c r="R131" s="52"/>
      <c r="S131" s="56" t="s">
        <v>147</v>
      </c>
    </row>
    <row r="132" spans="1:19" s="31" customFormat="1" ht="37.5" x14ac:dyDescent="0.25">
      <c r="A132" s="40" t="s">
        <v>699</v>
      </c>
      <c r="B132" s="40" t="s">
        <v>700</v>
      </c>
      <c r="C132" s="40" t="s">
        <v>701</v>
      </c>
      <c r="D132" s="40" t="s">
        <v>702</v>
      </c>
      <c r="E132" s="40" t="s">
        <v>74</v>
      </c>
      <c r="F132" s="40" t="s">
        <v>75</v>
      </c>
      <c r="G132" s="40" t="s">
        <v>75</v>
      </c>
      <c r="H132" s="40" t="s">
        <v>10</v>
      </c>
      <c r="I132" s="40" t="s">
        <v>78</v>
      </c>
      <c r="J132" s="72" t="s">
        <v>17</v>
      </c>
      <c r="K132" s="42"/>
      <c r="L132" s="79"/>
      <c r="M132" s="46"/>
      <c r="N132" s="47"/>
      <c r="O132" s="48"/>
      <c r="P132" s="47"/>
      <c r="Q132" s="48"/>
      <c r="R132" s="52"/>
      <c r="S132" s="55" t="s">
        <v>142</v>
      </c>
    </row>
    <row r="133" spans="1:19" s="31" customFormat="1" ht="56.25" x14ac:dyDescent="0.25">
      <c r="A133" s="40" t="s">
        <v>47</v>
      </c>
      <c r="B133" s="40" t="s">
        <v>501</v>
      </c>
      <c r="C133" s="40" t="s">
        <v>502</v>
      </c>
      <c r="D133" s="40" t="s">
        <v>503</v>
      </c>
      <c r="E133" s="40" t="s">
        <v>432</v>
      </c>
      <c r="F133" s="40" t="s">
        <v>98</v>
      </c>
      <c r="G133" s="40" t="s">
        <v>99</v>
      </c>
      <c r="H133" s="40" t="s">
        <v>11</v>
      </c>
      <c r="I133" s="40" t="s">
        <v>78</v>
      </c>
      <c r="J133" s="72" t="s">
        <v>42</v>
      </c>
      <c r="K133" s="42"/>
      <c r="L133" s="38"/>
      <c r="M133" s="46"/>
      <c r="N133" s="47"/>
      <c r="O133" s="48"/>
      <c r="P133" s="47"/>
      <c r="Q133" s="48"/>
      <c r="R133" s="52"/>
      <c r="S133" s="56" t="s">
        <v>147</v>
      </c>
    </row>
    <row r="134" spans="1:19" s="31" customFormat="1" ht="56.25" x14ac:dyDescent="0.25">
      <c r="A134" s="40" t="s">
        <v>47</v>
      </c>
      <c r="B134" s="40" t="s">
        <v>504</v>
      </c>
      <c r="C134" s="40" t="s">
        <v>505</v>
      </c>
      <c r="D134" s="40" t="s">
        <v>472</v>
      </c>
      <c r="E134" s="40" t="s">
        <v>471</v>
      </c>
      <c r="F134" s="40" t="s">
        <v>98</v>
      </c>
      <c r="G134" s="40" t="s">
        <v>99</v>
      </c>
      <c r="H134" s="40" t="s">
        <v>10</v>
      </c>
      <c r="I134" s="40" t="s">
        <v>78</v>
      </c>
      <c r="J134" s="72" t="s">
        <v>42</v>
      </c>
      <c r="K134" s="42"/>
      <c r="L134" s="38"/>
      <c r="M134" s="46"/>
      <c r="N134" s="47"/>
      <c r="O134" s="48"/>
      <c r="P134" s="47"/>
      <c r="Q134" s="48"/>
      <c r="R134" s="52"/>
      <c r="S134" s="56" t="s">
        <v>147</v>
      </c>
    </row>
    <row r="135" spans="1:19" s="31" customFormat="1" ht="37.5" x14ac:dyDescent="0.25">
      <c r="A135" s="40" t="s">
        <v>47</v>
      </c>
      <c r="B135" s="40" t="s">
        <v>506</v>
      </c>
      <c r="C135" s="40" t="s">
        <v>507</v>
      </c>
      <c r="D135" s="40" t="s">
        <v>404</v>
      </c>
      <c r="E135" s="40" t="s">
        <v>115</v>
      </c>
      <c r="F135" s="40" t="s">
        <v>116</v>
      </c>
      <c r="G135" s="40" t="s">
        <v>116</v>
      </c>
      <c r="H135" s="40" t="s">
        <v>10</v>
      </c>
      <c r="I135" s="40" t="s">
        <v>0</v>
      </c>
      <c r="J135" s="72" t="s">
        <v>38</v>
      </c>
      <c r="K135" s="42"/>
      <c r="L135" s="38"/>
      <c r="M135" s="46"/>
      <c r="N135" s="47"/>
      <c r="O135" s="48"/>
      <c r="P135" s="47"/>
      <c r="Q135" s="48"/>
      <c r="R135" s="52"/>
      <c r="S135" s="55" t="s">
        <v>123</v>
      </c>
    </row>
    <row r="136" spans="1:19" s="31" customFormat="1" ht="56.25" x14ac:dyDescent="0.25">
      <c r="A136" s="40" t="s">
        <v>47</v>
      </c>
      <c r="B136" s="40" t="s">
        <v>508</v>
      </c>
      <c r="C136" s="40" t="s">
        <v>509</v>
      </c>
      <c r="D136" s="40" t="s">
        <v>476</v>
      </c>
      <c r="E136" s="40" t="s">
        <v>292</v>
      </c>
      <c r="F136" s="40" t="s">
        <v>86</v>
      </c>
      <c r="G136" s="40" t="s">
        <v>75</v>
      </c>
      <c r="H136" s="40" t="s">
        <v>12</v>
      </c>
      <c r="I136" s="40" t="s">
        <v>78</v>
      </c>
      <c r="J136" s="72" t="s">
        <v>69</v>
      </c>
      <c r="K136" s="42"/>
      <c r="L136" s="38"/>
      <c r="M136" s="46"/>
      <c r="N136" s="47"/>
      <c r="O136" s="48"/>
      <c r="P136" s="47"/>
      <c r="Q136" s="48"/>
      <c r="R136" s="52"/>
      <c r="S136" s="55" t="s">
        <v>142</v>
      </c>
    </row>
    <row r="137" spans="1:19" s="31" customFormat="1" ht="56.25" x14ac:dyDescent="0.25">
      <c r="A137" s="40" t="s">
        <v>842</v>
      </c>
      <c r="B137" s="40" t="s">
        <v>843</v>
      </c>
      <c r="C137" s="40" t="s">
        <v>844</v>
      </c>
      <c r="D137" s="40" t="s">
        <v>845</v>
      </c>
      <c r="E137" s="40" t="s">
        <v>74</v>
      </c>
      <c r="F137" s="40" t="s">
        <v>75</v>
      </c>
      <c r="G137" s="40" t="s">
        <v>846</v>
      </c>
      <c r="H137" s="40" t="s">
        <v>11</v>
      </c>
      <c r="I137" s="40" t="s">
        <v>0</v>
      </c>
      <c r="J137" s="72" t="s">
        <v>38</v>
      </c>
      <c r="K137" s="42"/>
      <c r="L137" s="38"/>
      <c r="M137" s="46"/>
      <c r="N137" s="47"/>
      <c r="O137" s="48"/>
      <c r="P137" s="47"/>
      <c r="Q137" s="48"/>
      <c r="R137" s="52"/>
      <c r="S137" s="56" t="s">
        <v>147</v>
      </c>
    </row>
    <row r="138" spans="1:19" s="31" customFormat="1" ht="45" customHeight="1" x14ac:dyDescent="0.25">
      <c r="A138" s="40" t="s">
        <v>47</v>
      </c>
      <c r="B138" s="40" t="s">
        <v>512</v>
      </c>
      <c r="C138" s="40" t="s">
        <v>513</v>
      </c>
      <c r="D138" s="40" t="s">
        <v>514</v>
      </c>
      <c r="E138" s="40" t="s">
        <v>198</v>
      </c>
      <c r="F138" s="40" t="s">
        <v>75</v>
      </c>
      <c r="G138" s="40" t="s">
        <v>75</v>
      </c>
      <c r="H138" s="40" t="s">
        <v>10</v>
      </c>
      <c r="I138" s="40" t="s">
        <v>78</v>
      </c>
      <c r="J138" s="72" t="s">
        <v>15</v>
      </c>
      <c r="K138" s="42"/>
      <c r="L138" s="38"/>
      <c r="M138" s="46"/>
      <c r="N138" s="47"/>
      <c r="O138" s="48"/>
      <c r="P138" s="47"/>
      <c r="Q138" s="48"/>
      <c r="R138" s="52"/>
      <c r="S138" s="56" t="s">
        <v>147</v>
      </c>
    </row>
    <row r="139" spans="1:19" s="31" customFormat="1" ht="73.5" customHeight="1" x14ac:dyDescent="0.25">
      <c r="A139" s="40" t="s">
        <v>47</v>
      </c>
      <c r="B139" s="40" t="s">
        <v>515</v>
      </c>
      <c r="C139" s="40" t="s">
        <v>516</v>
      </c>
      <c r="D139" s="40" t="s">
        <v>514</v>
      </c>
      <c r="E139" s="40" t="s">
        <v>198</v>
      </c>
      <c r="F139" s="40" t="s">
        <v>75</v>
      </c>
      <c r="G139" s="40" t="s">
        <v>75</v>
      </c>
      <c r="H139" s="40" t="s">
        <v>10</v>
      </c>
      <c r="I139" s="40" t="s">
        <v>0</v>
      </c>
      <c r="J139" s="72" t="s">
        <v>15</v>
      </c>
      <c r="K139" s="42"/>
      <c r="L139" s="38"/>
      <c r="M139" s="46"/>
      <c r="N139" s="47"/>
      <c r="O139" s="48"/>
      <c r="P139" s="47"/>
      <c r="Q139" s="48"/>
      <c r="R139" s="52"/>
      <c r="S139" s="56" t="s">
        <v>147</v>
      </c>
    </row>
    <row r="140" spans="1:19" s="31" customFormat="1" ht="55.5" customHeight="1" x14ac:dyDescent="0.25">
      <c r="A140" s="40" t="s">
        <v>48</v>
      </c>
      <c r="B140" s="40" t="s">
        <v>652</v>
      </c>
      <c r="C140" s="40" t="s">
        <v>653</v>
      </c>
      <c r="D140" s="40" t="s">
        <v>654</v>
      </c>
      <c r="E140" s="40" t="s">
        <v>86</v>
      </c>
      <c r="F140" s="40" t="s">
        <v>86</v>
      </c>
      <c r="G140" s="40" t="s">
        <v>146</v>
      </c>
      <c r="H140" s="40" t="s">
        <v>10</v>
      </c>
      <c r="I140" s="40" t="s">
        <v>78</v>
      </c>
      <c r="J140" s="72" t="s">
        <v>17</v>
      </c>
      <c r="K140" s="42"/>
      <c r="L140" s="38"/>
      <c r="M140" s="46"/>
      <c r="N140" s="47"/>
      <c r="O140" s="48"/>
      <c r="P140" s="47"/>
      <c r="Q140" s="48"/>
      <c r="R140" s="52"/>
      <c r="S140" s="56" t="s">
        <v>147</v>
      </c>
    </row>
    <row r="141" spans="1:19" s="31" customFormat="1" ht="39" customHeight="1" x14ac:dyDescent="0.25">
      <c r="A141" s="40" t="s">
        <v>520</v>
      </c>
      <c r="B141" s="40" t="s">
        <v>519</v>
      </c>
      <c r="C141" s="40" t="s">
        <v>521</v>
      </c>
      <c r="D141" s="40" t="s">
        <v>522</v>
      </c>
      <c r="E141" s="40" t="s">
        <v>74</v>
      </c>
      <c r="F141" s="40" t="s">
        <v>75</v>
      </c>
      <c r="G141" s="40" t="s">
        <v>75</v>
      </c>
      <c r="H141" s="40" t="s">
        <v>10</v>
      </c>
      <c r="I141" s="40" t="s">
        <v>78</v>
      </c>
      <c r="J141" s="72" t="s">
        <v>16</v>
      </c>
      <c r="K141" s="42"/>
      <c r="L141" s="38"/>
      <c r="M141" s="46"/>
      <c r="N141" s="47"/>
      <c r="O141" s="48"/>
      <c r="P141" s="47"/>
      <c r="Q141" s="48"/>
      <c r="R141" s="52"/>
      <c r="S141" s="55" t="s">
        <v>142</v>
      </c>
    </row>
    <row r="142" spans="1:19" s="31" customFormat="1" ht="61.5" customHeight="1" x14ac:dyDescent="0.25">
      <c r="A142" s="40" t="s">
        <v>48</v>
      </c>
      <c r="B142" s="40" t="s">
        <v>606</v>
      </c>
      <c r="C142" s="40" t="s">
        <v>607</v>
      </c>
      <c r="D142" s="40" t="s">
        <v>608</v>
      </c>
      <c r="E142" s="40" t="s">
        <v>74</v>
      </c>
      <c r="F142" s="40" t="s">
        <v>75</v>
      </c>
      <c r="G142" s="40" t="s">
        <v>75</v>
      </c>
      <c r="H142" s="40" t="s">
        <v>10</v>
      </c>
      <c r="I142" s="40" t="s">
        <v>0</v>
      </c>
      <c r="J142" s="72" t="s">
        <v>13</v>
      </c>
      <c r="K142" s="42"/>
      <c r="L142" s="38"/>
      <c r="M142" s="46"/>
      <c r="N142" s="47"/>
      <c r="O142" s="48"/>
      <c r="P142" s="47"/>
      <c r="Q142" s="48"/>
      <c r="R142" s="52"/>
      <c r="S142" s="56" t="s">
        <v>147</v>
      </c>
    </row>
    <row r="143" spans="1:19" s="32" customFormat="1" ht="51.75" customHeight="1" x14ac:dyDescent="0.25">
      <c r="A143" s="40" t="s">
        <v>48</v>
      </c>
      <c r="B143" s="40" t="s">
        <v>609</v>
      </c>
      <c r="C143" s="40" t="s">
        <v>610</v>
      </c>
      <c r="D143" s="40" t="s">
        <v>608</v>
      </c>
      <c r="E143" s="40" t="s">
        <v>74</v>
      </c>
      <c r="F143" s="40" t="s">
        <v>75</v>
      </c>
      <c r="G143" s="40" t="s">
        <v>75</v>
      </c>
      <c r="H143" s="40" t="s">
        <v>12</v>
      </c>
      <c r="I143" s="40" t="s">
        <v>78</v>
      </c>
      <c r="J143" s="72" t="s">
        <v>13</v>
      </c>
      <c r="K143" s="42"/>
      <c r="L143" s="38"/>
      <c r="M143" s="46"/>
      <c r="N143" s="47"/>
      <c r="O143" s="48"/>
      <c r="P143" s="47"/>
      <c r="Q143" s="48"/>
      <c r="R143" s="52"/>
      <c r="S143" s="55" t="s">
        <v>142</v>
      </c>
    </row>
    <row r="144" spans="1:19" s="31" customFormat="1" ht="59.25" customHeight="1" x14ac:dyDescent="0.25">
      <c r="A144" s="40" t="s">
        <v>48</v>
      </c>
      <c r="B144" s="40" t="s">
        <v>611</v>
      </c>
      <c r="C144" s="40" t="s">
        <v>612</v>
      </c>
      <c r="D144" s="40" t="s">
        <v>608</v>
      </c>
      <c r="E144" s="40" t="s">
        <v>74</v>
      </c>
      <c r="F144" s="40" t="s">
        <v>75</v>
      </c>
      <c r="G144" s="40" t="s">
        <v>75</v>
      </c>
      <c r="H144" s="40" t="s">
        <v>12</v>
      </c>
      <c r="I144" s="40" t="s">
        <v>0</v>
      </c>
      <c r="J144" s="72" t="s">
        <v>16</v>
      </c>
      <c r="K144" s="42"/>
      <c r="L144" s="38"/>
      <c r="M144" s="46"/>
      <c r="N144" s="47"/>
      <c r="O144" s="48"/>
      <c r="P144" s="47"/>
      <c r="Q144" s="48"/>
      <c r="R144" s="52"/>
      <c r="S144" s="56" t="s">
        <v>147</v>
      </c>
    </row>
    <row r="145" spans="1:19" s="31" customFormat="1" ht="37.5" x14ac:dyDescent="0.25">
      <c r="A145" s="40" t="s">
        <v>48</v>
      </c>
      <c r="B145" s="40" t="s">
        <v>613</v>
      </c>
      <c r="C145" s="40" t="s">
        <v>614</v>
      </c>
      <c r="D145" s="40" t="s">
        <v>615</v>
      </c>
      <c r="E145" s="40" t="s">
        <v>74</v>
      </c>
      <c r="F145" s="40" t="s">
        <v>75</v>
      </c>
      <c r="G145" s="40" t="s">
        <v>75</v>
      </c>
      <c r="H145" s="40" t="s">
        <v>12</v>
      </c>
      <c r="I145" s="40" t="s">
        <v>78</v>
      </c>
      <c r="J145" s="72" t="s">
        <v>16</v>
      </c>
      <c r="K145" s="42"/>
      <c r="L145" s="38"/>
      <c r="M145" s="46"/>
      <c r="N145" s="47"/>
      <c r="O145" s="48"/>
      <c r="P145" s="47"/>
      <c r="Q145" s="48"/>
      <c r="R145" s="52"/>
      <c r="S145" s="56" t="s">
        <v>147</v>
      </c>
    </row>
    <row r="146" spans="1:19" s="31" customFormat="1" ht="33.75" customHeight="1" x14ac:dyDescent="0.25">
      <c r="A146" s="40" t="s">
        <v>48</v>
      </c>
      <c r="B146" s="40" t="s">
        <v>616</v>
      </c>
      <c r="C146" s="40" t="s">
        <v>617</v>
      </c>
      <c r="D146" s="40" t="s">
        <v>618</v>
      </c>
      <c r="E146" s="40" t="s">
        <v>74</v>
      </c>
      <c r="F146" s="40" t="s">
        <v>86</v>
      </c>
      <c r="G146" s="40" t="s">
        <v>75</v>
      </c>
      <c r="H146" s="40" t="s">
        <v>10</v>
      </c>
      <c r="I146" s="40" t="s">
        <v>78</v>
      </c>
      <c r="J146" s="72" t="s">
        <v>34</v>
      </c>
      <c r="K146" s="44"/>
      <c r="L146" s="35"/>
      <c r="M146" s="46"/>
      <c r="N146" s="47"/>
      <c r="O146" s="48"/>
      <c r="P146" s="47"/>
      <c r="Q146" s="48"/>
      <c r="R146" s="52"/>
      <c r="S146" s="56" t="s">
        <v>147</v>
      </c>
    </row>
    <row r="147" spans="1:19" s="31" customFormat="1" ht="37.5" x14ac:dyDescent="0.25">
      <c r="A147" s="40" t="s">
        <v>148</v>
      </c>
      <c r="B147" s="40" t="s">
        <v>149</v>
      </c>
      <c r="C147" s="40" t="s">
        <v>150</v>
      </c>
      <c r="D147" s="40" t="s">
        <v>151</v>
      </c>
      <c r="E147" s="40" t="s">
        <v>152</v>
      </c>
      <c r="F147" s="40" t="s">
        <v>116</v>
      </c>
      <c r="G147" s="40" t="s">
        <v>116</v>
      </c>
      <c r="H147" s="40" t="s">
        <v>11</v>
      </c>
      <c r="I147" s="40" t="s">
        <v>0</v>
      </c>
      <c r="J147" s="72" t="s">
        <v>38</v>
      </c>
      <c r="K147" s="42"/>
      <c r="L147" s="38"/>
      <c r="M147" s="46"/>
      <c r="N147" s="47"/>
      <c r="O147" s="48"/>
      <c r="P147" s="47"/>
      <c r="Q147" s="48"/>
      <c r="R147" s="52"/>
      <c r="S147" s="55" t="s">
        <v>142</v>
      </c>
    </row>
    <row r="148" spans="1:19" s="31" customFormat="1" ht="40.5" customHeight="1" x14ac:dyDescent="0.25">
      <c r="A148" s="40" t="s">
        <v>48</v>
      </c>
      <c r="B148" s="40" t="s">
        <v>623</v>
      </c>
      <c r="C148" s="40" t="s">
        <v>624</v>
      </c>
      <c r="D148" s="40" t="s">
        <v>625</v>
      </c>
      <c r="E148" s="40" t="s">
        <v>86</v>
      </c>
      <c r="F148" s="40" t="s">
        <v>86</v>
      </c>
      <c r="G148" s="40" t="s">
        <v>146</v>
      </c>
      <c r="H148" s="40" t="s">
        <v>11</v>
      </c>
      <c r="I148" s="40" t="s">
        <v>78</v>
      </c>
      <c r="J148" s="72" t="s">
        <v>16</v>
      </c>
      <c r="K148" s="42"/>
      <c r="L148" s="38"/>
      <c r="M148" s="46"/>
      <c r="N148" s="47"/>
      <c r="O148" s="48"/>
      <c r="P148" s="47"/>
      <c r="Q148" s="48"/>
      <c r="R148" s="52"/>
      <c r="S148" s="56" t="s">
        <v>147</v>
      </c>
    </row>
    <row r="149" spans="1:19" s="31" customFormat="1" ht="125.25" customHeight="1" x14ac:dyDescent="0.25">
      <c r="A149" s="40" t="s">
        <v>48</v>
      </c>
      <c r="B149" s="40" t="s">
        <v>626</v>
      </c>
      <c r="C149" s="40" t="s">
        <v>627</v>
      </c>
      <c r="D149" s="40" t="s">
        <v>625</v>
      </c>
      <c r="E149" s="40" t="s">
        <v>86</v>
      </c>
      <c r="F149" s="40" t="s">
        <v>86</v>
      </c>
      <c r="G149" s="40" t="s">
        <v>146</v>
      </c>
      <c r="H149" s="40" t="s">
        <v>10</v>
      </c>
      <c r="I149" s="40" t="s">
        <v>78</v>
      </c>
      <c r="J149" s="72" t="s">
        <v>16</v>
      </c>
      <c r="K149" s="44"/>
      <c r="L149" s="35"/>
      <c r="M149" s="46"/>
      <c r="N149" s="47"/>
      <c r="O149" s="48"/>
      <c r="P149" s="47"/>
      <c r="Q149" s="48"/>
      <c r="R149" s="52"/>
      <c r="S149" s="55" t="s">
        <v>142</v>
      </c>
    </row>
    <row r="150" spans="1:19" s="31" customFormat="1" ht="94.5" customHeight="1" x14ac:dyDescent="0.25">
      <c r="A150" s="40" t="s">
        <v>48</v>
      </c>
      <c r="B150" s="40" t="s">
        <v>628</v>
      </c>
      <c r="C150" s="40" t="s">
        <v>629</v>
      </c>
      <c r="D150" s="40" t="s">
        <v>630</v>
      </c>
      <c r="E150" s="40" t="s">
        <v>74</v>
      </c>
      <c r="F150" s="40" t="s">
        <v>75</v>
      </c>
      <c r="G150" s="40" t="s">
        <v>75</v>
      </c>
      <c r="H150" s="40" t="s">
        <v>11</v>
      </c>
      <c r="I150" s="40" t="s">
        <v>0</v>
      </c>
      <c r="J150" s="72" t="s">
        <v>16</v>
      </c>
      <c r="K150" s="42"/>
      <c r="L150" s="38"/>
      <c r="M150" s="46"/>
      <c r="N150" s="47"/>
      <c r="O150" s="48"/>
      <c r="P150" s="47"/>
      <c r="Q150" s="48"/>
      <c r="R150" s="52"/>
      <c r="S150" s="55" t="s">
        <v>557</v>
      </c>
    </row>
    <row r="151" spans="1:19" s="31" customFormat="1" ht="73.5" customHeight="1" x14ac:dyDescent="0.25">
      <c r="A151" s="58" t="s">
        <v>48</v>
      </c>
      <c r="B151" s="58" t="s">
        <v>619</v>
      </c>
      <c r="C151" s="58" t="s">
        <v>917</v>
      </c>
      <c r="D151" s="58" t="s">
        <v>685</v>
      </c>
      <c r="E151" s="58" t="s">
        <v>74</v>
      </c>
      <c r="F151" s="58" t="s">
        <v>75</v>
      </c>
      <c r="G151" s="58" t="s">
        <v>116</v>
      </c>
      <c r="H151" s="58" t="s">
        <v>11</v>
      </c>
      <c r="I151" s="58" t="s">
        <v>78</v>
      </c>
      <c r="J151" s="74" t="s">
        <v>17</v>
      </c>
      <c r="K151" s="59"/>
      <c r="L151" s="38"/>
      <c r="M151" s="60"/>
      <c r="N151" s="61"/>
      <c r="O151" s="62"/>
      <c r="P151" s="61"/>
      <c r="Q151" s="62"/>
      <c r="R151" s="63"/>
      <c r="S151" s="64" t="s">
        <v>147</v>
      </c>
    </row>
    <row r="152" spans="1:19" s="31" customFormat="1" ht="79.5" customHeight="1" x14ac:dyDescent="0.25">
      <c r="A152" s="58" t="s">
        <v>48</v>
      </c>
      <c r="B152" s="40" t="s">
        <v>634</v>
      </c>
      <c r="C152" s="40" t="s">
        <v>635</v>
      </c>
      <c r="D152" s="40" t="s">
        <v>636</v>
      </c>
      <c r="E152" s="40" t="s">
        <v>637</v>
      </c>
      <c r="F152" s="40" t="s">
        <v>116</v>
      </c>
      <c r="G152" s="40" t="s">
        <v>116</v>
      </c>
      <c r="H152" s="40" t="s">
        <v>10</v>
      </c>
      <c r="I152" s="40" t="s">
        <v>78</v>
      </c>
      <c r="J152" s="72" t="s">
        <v>13</v>
      </c>
      <c r="K152" s="42"/>
      <c r="L152" s="77"/>
      <c r="M152" s="46"/>
      <c r="N152" s="47"/>
      <c r="O152" s="48"/>
      <c r="P152" s="47"/>
      <c r="Q152" s="48"/>
      <c r="R152" s="48"/>
      <c r="S152" s="55" t="s">
        <v>570</v>
      </c>
    </row>
    <row r="153" spans="1:19" s="31" customFormat="1" ht="40.5" customHeight="1" x14ac:dyDescent="0.25">
      <c r="A153" s="40" t="s">
        <v>48</v>
      </c>
      <c r="B153" s="40" t="s">
        <v>638</v>
      </c>
      <c r="C153" s="40" t="s">
        <v>639</v>
      </c>
      <c r="D153" s="40" t="s">
        <v>640</v>
      </c>
      <c r="E153" s="40" t="s">
        <v>86</v>
      </c>
      <c r="F153" s="40" t="s">
        <v>86</v>
      </c>
      <c r="G153" s="40" t="s">
        <v>146</v>
      </c>
      <c r="H153" s="40" t="s">
        <v>10</v>
      </c>
      <c r="I153" s="40" t="s">
        <v>78</v>
      </c>
      <c r="J153" s="72" t="s">
        <v>69</v>
      </c>
      <c r="K153" s="43"/>
      <c r="L153" s="77"/>
      <c r="M153" s="46"/>
      <c r="N153" s="47"/>
      <c r="O153" s="48"/>
      <c r="P153" s="47"/>
      <c r="Q153" s="48"/>
      <c r="R153" s="48"/>
      <c r="S153" s="55" t="s">
        <v>123</v>
      </c>
    </row>
    <row r="154" spans="1:19" s="31" customFormat="1" ht="48" customHeight="1" x14ac:dyDescent="0.25">
      <c r="A154" s="65" t="s">
        <v>48</v>
      </c>
      <c r="B154" s="65" t="s">
        <v>641</v>
      </c>
      <c r="C154" s="65" t="s">
        <v>642</v>
      </c>
      <c r="D154" s="65" t="s">
        <v>643</v>
      </c>
      <c r="E154" s="40" t="s">
        <v>74</v>
      </c>
      <c r="F154" s="40" t="s">
        <v>86</v>
      </c>
      <c r="G154" s="40" t="s">
        <v>75</v>
      </c>
      <c r="H154" s="40" t="s">
        <v>11</v>
      </c>
      <c r="I154" s="40" t="s">
        <v>78</v>
      </c>
      <c r="J154" s="72" t="s">
        <v>16</v>
      </c>
      <c r="K154" s="75"/>
      <c r="L154" s="38"/>
      <c r="M154" s="66"/>
      <c r="N154" s="67"/>
      <c r="O154" s="68"/>
      <c r="P154" s="67"/>
      <c r="Q154" s="68"/>
      <c r="R154" s="69"/>
      <c r="S154" s="64" t="s">
        <v>147</v>
      </c>
    </row>
    <row r="155" spans="1:19" s="31" customFormat="1" ht="72" customHeight="1" x14ac:dyDescent="0.25">
      <c r="A155" s="40" t="s">
        <v>48</v>
      </c>
      <c r="B155" s="40" t="s">
        <v>644</v>
      </c>
      <c r="C155" s="40" t="s">
        <v>645</v>
      </c>
      <c r="D155" s="40" t="s">
        <v>646</v>
      </c>
      <c r="E155" s="40" t="s">
        <v>86</v>
      </c>
      <c r="F155" s="40" t="s">
        <v>86</v>
      </c>
      <c r="G155" s="40" t="s">
        <v>146</v>
      </c>
      <c r="H155" s="40" t="s">
        <v>10</v>
      </c>
      <c r="I155" s="40" t="s">
        <v>78</v>
      </c>
      <c r="J155" s="72" t="s">
        <v>16</v>
      </c>
      <c r="K155" s="44"/>
      <c r="L155" s="35"/>
      <c r="M155" s="46"/>
      <c r="N155" s="47"/>
      <c r="O155" s="48"/>
      <c r="P155" s="47"/>
      <c r="Q155" s="48"/>
      <c r="R155" s="52"/>
      <c r="S155" s="55" t="s">
        <v>580</v>
      </c>
    </row>
    <row r="156" spans="1:19" s="31" customFormat="1" ht="75" x14ac:dyDescent="0.25">
      <c r="A156" s="40" t="s">
        <v>59</v>
      </c>
      <c r="B156" s="40" t="s">
        <v>1076</v>
      </c>
      <c r="C156" s="40" t="s">
        <v>1077</v>
      </c>
      <c r="D156" s="40" t="s">
        <v>1078</v>
      </c>
      <c r="E156" s="40" t="s">
        <v>115</v>
      </c>
      <c r="F156" s="40" t="s">
        <v>116</v>
      </c>
      <c r="G156" s="40" t="s">
        <v>116</v>
      </c>
      <c r="H156" s="40" t="s">
        <v>11</v>
      </c>
      <c r="I156" s="40" t="s">
        <v>0</v>
      </c>
      <c r="J156" s="72" t="s">
        <v>17</v>
      </c>
      <c r="K156" s="42"/>
      <c r="L156" s="38"/>
      <c r="M156" s="46"/>
      <c r="N156" s="47"/>
      <c r="O156" s="48"/>
      <c r="P156" s="47"/>
      <c r="Q156" s="48"/>
      <c r="R156" s="52"/>
      <c r="S156" s="55" t="s">
        <v>585</v>
      </c>
    </row>
    <row r="157" spans="1:19" s="31" customFormat="1" ht="37.5" x14ac:dyDescent="0.25">
      <c r="A157" s="40" t="s">
        <v>48</v>
      </c>
      <c r="B157" s="40" t="s">
        <v>561</v>
      </c>
      <c r="C157" s="40" t="s">
        <v>562</v>
      </c>
      <c r="D157" s="40" t="s">
        <v>563</v>
      </c>
      <c r="E157" s="40" t="s">
        <v>86</v>
      </c>
      <c r="F157" s="40" t="s">
        <v>86</v>
      </c>
      <c r="G157" s="40" t="s">
        <v>564</v>
      </c>
      <c r="H157" s="40" t="s">
        <v>10</v>
      </c>
      <c r="I157" s="40" t="s">
        <v>0</v>
      </c>
      <c r="J157" s="72" t="s">
        <v>13</v>
      </c>
      <c r="K157" s="42"/>
      <c r="L157" s="38"/>
      <c r="M157" s="46"/>
      <c r="N157" s="47"/>
      <c r="O157" s="48"/>
      <c r="P157" s="47"/>
      <c r="Q157" s="48"/>
      <c r="R157" s="52"/>
      <c r="S157" s="55" t="s">
        <v>142</v>
      </c>
    </row>
    <row r="158" spans="1:19" s="31" customFormat="1" ht="69.75" customHeight="1" x14ac:dyDescent="0.25">
      <c r="A158" s="40" t="s">
        <v>48</v>
      </c>
      <c r="B158" s="40" t="s">
        <v>565</v>
      </c>
      <c r="C158" s="40" t="s">
        <v>566</v>
      </c>
      <c r="D158" s="40" t="s">
        <v>567</v>
      </c>
      <c r="E158" s="40" t="s">
        <v>648</v>
      </c>
      <c r="F158" s="40" t="s">
        <v>75</v>
      </c>
      <c r="G158" s="40" t="s">
        <v>75</v>
      </c>
      <c r="H158" s="40" t="s">
        <v>11</v>
      </c>
      <c r="I158" s="40" t="s">
        <v>0</v>
      </c>
      <c r="J158" s="72" t="s">
        <v>13</v>
      </c>
      <c r="K158" s="42"/>
      <c r="L158" s="38"/>
      <c r="M158" s="46"/>
      <c r="N158" s="47"/>
      <c r="O158" s="48"/>
      <c r="P158" s="47"/>
      <c r="Q158" s="48"/>
      <c r="R158" s="52"/>
      <c r="S158" s="64" t="s">
        <v>147</v>
      </c>
    </row>
    <row r="159" spans="1:19" s="31" customFormat="1" ht="112.5" x14ac:dyDescent="0.25">
      <c r="A159" s="40" t="s">
        <v>523</v>
      </c>
      <c r="B159" s="40" t="s">
        <v>554</v>
      </c>
      <c r="C159" s="40" t="s">
        <v>555</v>
      </c>
      <c r="D159" s="40" t="s">
        <v>556</v>
      </c>
      <c r="E159" s="40" t="s">
        <v>115</v>
      </c>
      <c r="F159" s="40" t="s">
        <v>116</v>
      </c>
      <c r="G159" s="40" t="s">
        <v>553</v>
      </c>
      <c r="H159" s="40" t="s">
        <v>11</v>
      </c>
      <c r="I159" s="40" t="s">
        <v>0</v>
      </c>
      <c r="J159" s="72" t="s">
        <v>34</v>
      </c>
      <c r="K159" s="43"/>
      <c r="L159" s="38"/>
      <c r="M159" s="46"/>
      <c r="N159" s="47"/>
      <c r="O159" s="48"/>
      <c r="P159" s="47"/>
      <c r="Q159" s="48"/>
      <c r="R159" s="52"/>
      <c r="S159" s="64" t="s">
        <v>147</v>
      </c>
    </row>
    <row r="160" spans="1:19" s="31" customFormat="1" ht="56.25" x14ac:dyDescent="0.25">
      <c r="A160" s="40" t="s">
        <v>59</v>
      </c>
      <c r="B160" s="40" t="s">
        <v>1079</v>
      </c>
      <c r="C160" s="40" t="s">
        <v>1080</v>
      </c>
      <c r="D160" s="40" t="s">
        <v>1081</v>
      </c>
      <c r="E160" s="40" t="s">
        <v>74</v>
      </c>
      <c r="F160" s="40" t="s">
        <v>75</v>
      </c>
      <c r="G160" s="40" t="s">
        <v>75</v>
      </c>
      <c r="H160" s="40" t="s">
        <v>10</v>
      </c>
      <c r="I160" s="40" t="s">
        <v>78</v>
      </c>
      <c r="J160" s="72" t="s">
        <v>17</v>
      </c>
      <c r="K160" s="42"/>
      <c r="L160" s="38"/>
      <c r="M160" s="46"/>
      <c r="N160" s="47"/>
      <c r="O160" s="48"/>
      <c r="P160" s="47"/>
      <c r="Q160" s="48"/>
      <c r="R160" s="52"/>
      <c r="S160" s="55" t="s">
        <v>123</v>
      </c>
    </row>
    <row r="161" spans="1:19" s="31" customFormat="1" ht="18.75" x14ac:dyDescent="0.25">
      <c r="A161" s="40" t="s">
        <v>48</v>
      </c>
      <c r="B161" s="40" t="s">
        <v>655</v>
      </c>
      <c r="C161" s="40" t="s">
        <v>656</v>
      </c>
      <c r="D161" s="40" t="s">
        <v>636</v>
      </c>
      <c r="E161" s="40" t="s">
        <v>637</v>
      </c>
      <c r="F161" s="40" t="s">
        <v>116</v>
      </c>
      <c r="G161" s="40" t="s">
        <v>116</v>
      </c>
      <c r="H161" s="40" t="s">
        <v>11</v>
      </c>
      <c r="I161" s="40" t="s">
        <v>0</v>
      </c>
      <c r="J161" s="72" t="s">
        <v>16</v>
      </c>
      <c r="K161" s="42"/>
      <c r="L161" s="38"/>
      <c r="M161" s="46"/>
      <c r="N161" s="47"/>
      <c r="O161" s="48"/>
      <c r="P161" s="47"/>
      <c r="Q161" s="48"/>
      <c r="R161" s="52"/>
      <c r="S161" s="64" t="s">
        <v>147</v>
      </c>
    </row>
    <row r="162" spans="1:19" s="31" customFormat="1" ht="75" x14ac:dyDescent="0.25">
      <c r="A162" s="40" t="s">
        <v>48</v>
      </c>
      <c r="B162" s="40" t="s">
        <v>657</v>
      </c>
      <c r="C162" s="40" t="s">
        <v>658</v>
      </c>
      <c r="D162" s="40" t="s">
        <v>659</v>
      </c>
      <c r="E162" s="40" t="s">
        <v>74</v>
      </c>
      <c r="F162" s="40" t="s">
        <v>75</v>
      </c>
      <c r="G162" s="40" t="s">
        <v>75</v>
      </c>
      <c r="H162" s="40" t="s">
        <v>11</v>
      </c>
      <c r="I162" s="40" t="s">
        <v>0</v>
      </c>
      <c r="J162" s="72" t="s">
        <v>42</v>
      </c>
      <c r="K162" s="42"/>
      <c r="L162" s="38"/>
      <c r="M162" s="46"/>
      <c r="N162" s="47"/>
      <c r="O162" s="48"/>
      <c r="P162" s="47"/>
      <c r="Q162" s="48"/>
      <c r="R162" s="52"/>
      <c r="S162" s="64" t="s">
        <v>147</v>
      </c>
    </row>
    <row r="163" spans="1:19" s="31" customFormat="1" ht="56.25" x14ac:dyDescent="0.25">
      <c r="A163" s="40" t="s">
        <v>48</v>
      </c>
      <c r="B163" s="40" t="s">
        <v>660</v>
      </c>
      <c r="C163" s="40" t="s">
        <v>661</v>
      </c>
      <c r="D163" s="40" t="s">
        <v>630</v>
      </c>
      <c r="E163" s="40" t="s">
        <v>74</v>
      </c>
      <c r="F163" s="40" t="s">
        <v>75</v>
      </c>
      <c r="G163" s="40" t="s">
        <v>75</v>
      </c>
      <c r="H163" s="40" t="s">
        <v>12</v>
      </c>
      <c r="I163" s="40" t="s">
        <v>0</v>
      </c>
      <c r="J163" s="72" t="s">
        <v>16</v>
      </c>
      <c r="K163" s="42"/>
      <c r="L163" s="38"/>
      <c r="M163" s="46"/>
      <c r="N163" s="47"/>
      <c r="O163" s="48"/>
      <c r="P163" s="47"/>
      <c r="Q163" s="48"/>
      <c r="R163" s="52"/>
      <c r="S163" s="55" t="s">
        <v>142</v>
      </c>
    </row>
    <row r="164" spans="1:19" s="31" customFormat="1" ht="56.25" x14ac:dyDescent="0.25">
      <c r="A164" s="40" t="s">
        <v>48</v>
      </c>
      <c r="B164" s="40" t="s">
        <v>662</v>
      </c>
      <c r="C164" s="40" t="s">
        <v>663</v>
      </c>
      <c r="D164" s="40" t="s">
        <v>664</v>
      </c>
      <c r="E164" s="40" t="s">
        <v>86</v>
      </c>
      <c r="F164" s="40" t="s">
        <v>86</v>
      </c>
      <c r="G164" s="40" t="s">
        <v>146</v>
      </c>
      <c r="H164" s="40" t="s">
        <v>12</v>
      </c>
      <c r="I164" s="40" t="s">
        <v>78</v>
      </c>
      <c r="J164" s="72" t="s">
        <v>16</v>
      </c>
      <c r="K164" s="42"/>
      <c r="L164" s="38"/>
      <c r="M164" s="46"/>
      <c r="N164" s="47"/>
      <c r="O164" s="48"/>
      <c r="P164" s="47"/>
      <c r="Q164" s="48"/>
      <c r="R164" s="52"/>
      <c r="S164" s="55" t="s">
        <v>142</v>
      </c>
    </row>
    <row r="165" spans="1:19" s="31" customFormat="1" ht="77.25" customHeight="1" x14ac:dyDescent="0.25">
      <c r="A165" s="40" t="s">
        <v>48</v>
      </c>
      <c r="B165" s="40" t="s">
        <v>665</v>
      </c>
      <c r="C165" s="40" t="s">
        <v>666</v>
      </c>
      <c r="D165" s="40" t="s">
        <v>640</v>
      </c>
      <c r="E165" s="40" t="s">
        <v>86</v>
      </c>
      <c r="F165" s="40" t="s">
        <v>86</v>
      </c>
      <c r="G165" s="40" t="s">
        <v>146</v>
      </c>
      <c r="H165" s="40" t="s">
        <v>11</v>
      </c>
      <c r="I165" s="40" t="s">
        <v>78</v>
      </c>
      <c r="J165" s="72" t="s">
        <v>69</v>
      </c>
      <c r="K165" s="42"/>
      <c r="L165" s="38"/>
      <c r="M165" s="46"/>
      <c r="N165" s="47"/>
      <c r="O165" s="48"/>
      <c r="P165" s="47"/>
      <c r="Q165" s="48"/>
      <c r="R165" s="52"/>
      <c r="S165" s="55" t="s">
        <v>142</v>
      </c>
    </row>
    <row r="166" spans="1:19" s="31" customFormat="1" ht="86.25" customHeight="1" x14ac:dyDescent="0.25">
      <c r="A166" s="40" t="s">
        <v>699</v>
      </c>
      <c r="B166" s="40" t="s">
        <v>703</v>
      </c>
      <c r="C166" s="40" t="s">
        <v>704</v>
      </c>
      <c r="D166" s="40" t="s">
        <v>705</v>
      </c>
      <c r="E166" s="40" t="s">
        <v>115</v>
      </c>
      <c r="F166" s="40" t="s">
        <v>75</v>
      </c>
      <c r="G166" s="40" t="s">
        <v>706</v>
      </c>
      <c r="H166" s="40" t="s">
        <v>11</v>
      </c>
      <c r="I166" s="40" t="s">
        <v>0</v>
      </c>
      <c r="J166" s="72" t="s">
        <v>17</v>
      </c>
      <c r="K166" s="43"/>
      <c r="L166" s="38"/>
      <c r="M166" s="46"/>
      <c r="N166" s="47"/>
      <c r="O166" s="48"/>
      <c r="P166" s="47"/>
      <c r="Q166" s="48"/>
      <c r="R166" s="52"/>
      <c r="S166" s="56" t="s">
        <v>147</v>
      </c>
    </row>
    <row r="167" spans="1:19" s="31" customFormat="1" ht="45.75" customHeight="1" x14ac:dyDescent="0.25">
      <c r="A167" s="40" t="s">
        <v>46</v>
      </c>
      <c r="B167" s="40" t="s">
        <v>340</v>
      </c>
      <c r="C167" s="40" t="s">
        <v>341</v>
      </c>
      <c r="D167" s="40" t="s">
        <v>342</v>
      </c>
      <c r="E167" s="40" t="s">
        <v>292</v>
      </c>
      <c r="F167" s="40" t="s">
        <v>86</v>
      </c>
      <c r="G167" s="40" t="s">
        <v>75</v>
      </c>
      <c r="H167" s="40" t="s">
        <v>11</v>
      </c>
      <c r="I167" s="40" t="s">
        <v>0</v>
      </c>
      <c r="J167" s="72" t="s">
        <v>34</v>
      </c>
      <c r="K167" s="42"/>
      <c r="L167" s="38"/>
      <c r="M167" s="46"/>
      <c r="N167" s="47"/>
      <c r="O167" s="48"/>
      <c r="P167" s="47"/>
      <c r="Q167" s="48"/>
      <c r="R167" s="52"/>
      <c r="S167" s="55" t="s">
        <v>123</v>
      </c>
    </row>
    <row r="168" spans="1:19" s="31" customFormat="1" ht="56.25" x14ac:dyDescent="0.25">
      <c r="A168" s="40" t="s">
        <v>48</v>
      </c>
      <c r="B168" s="40" t="s">
        <v>671</v>
      </c>
      <c r="C168" s="40" t="s">
        <v>672</v>
      </c>
      <c r="D168" s="40" t="s">
        <v>673</v>
      </c>
      <c r="E168" s="40" t="s">
        <v>74</v>
      </c>
      <c r="F168" s="40" t="s">
        <v>86</v>
      </c>
      <c r="G168" s="40" t="s">
        <v>75</v>
      </c>
      <c r="H168" s="40" t="s">
        <v>12</v>
      </c>
      <c r="I168" s="40" t="s">
        <v>78</v>
      </c>
      <c r="J168" s="72" t="s">
        <v>13</v>
      </c>
      <c r="K168" s="42"/>
      <c r="L168" s="38"/>
      <c r="M168" s="46"/>
      <c r="N168" s="47"/>
      <c r="O168" s="48"/>
      <c r="P168" s="47"/>
      <c r="Q168" s="48"/>
      <c r="R168" s="52"/>
      <c r="S168" s="55" t="s">
        <v>123</v>
      </c>
    </row>
    <row r="169" spans="1:19" s="32" customFormat="1" ht="48" customHeight="1" x14ac:dyDescent="0.25">
      <c r="A169" s="40" t="s">
        <v>48</v>
      </c>
      <c r="B169" s="40" t="s">
        <v>674</v>
      </c>
      <c r="C169" s="40" t="s">
        <v>675</v>
      </c>
      <c r="D169" s="40" t="s">
        <v>676</v>
      </c>
      <c r="E169" s="40" t="s">
        <v>86</v>
      </c>
      <c r="F169" s="40" t="s">
        <v>86</v>
      </c>
      <c r="G169" s="40" t="s">
        <v>564</v>
      </c>
      <c r="H169" s="40" t="s">
        <v>12</v>
      </c>
      <c r="I169" s="40" t="s">
        <v>78</v>
      </c>
      <c r="J169" s="72" t="s">
        <v>44</v>
      </c>
      <c r="K169" s="42"/>
      <c r="L169" s="38"/>
      <c r="M169" s="46"/>
      <c r="N169" s="47"/>
      <c r="O169" s="48"/>
      <c r="P169" s="47"/>
      <c r="Q169" s="48"/>
      <c r="R169" s="52"/>
      <c r="S169" s="55" t="s">
        <v>123</v>
      </c>
    </row>
    <row r="170" spans="1:19" s="31" customFormat="1" ht="37.5" x14ac:dyDescent="0.25">
      <c r="A170" s="40" t="s">
        <v>48</v>
      </c>
      <c r="B170" s="40" t="s">
        <v>677</v>
      </c>
      <c r="C170" s="40" t="s">
        <v>678</v>
      </c>
      <c r="D170" s="40" t="s">
        <v>679</v>
      </c>
      <c r="E170" s="40" t="s">
        <v>86</v>
      </c>
      <c r="F170" s="40" t="s">
        <v>86</v>
      </c>
      <c r="G170" s="40" t="s">
        <v>146</v>
      </c>
      <c r="H170" s="40" t="s">
        <v>10</v>
      </c>
      <c r="I170" s="40" t="s">
        <v>78</v>
      </c>
      <c r="J170" s="72" t="s">
        <v>34</v>
      </c>
      <c r="K170" s="42"/>
      <c r="L170" s="38"/>
      <c r="M170" s="46"/>
      <c r="N170" s="47"/>
      <c r="O170" s="48"/>
      <c r="P170" s="47"/>
      <c r="Q170" s="48"/>
      <c r="R170" s="52"/>
      <c r="S170" s="56" t="s">
        <v>147</v>
      </c>
    </row>
    <row r="171" spans="1:19" s="31" customFormat="1" ht="37.5" x14ac:dyDescent="0.25">
      <c r="A171" s="40" t="s">
        <v>48</v>
      </c>
      <c r="B171" s="40" t="s">
        <v>680</v>
      </c>
      <c r="C171" s="40" t="s">
        <v>681</v>
      </c>
      <c r="D171" s="40" t="s">
        <v>682</v>
      </c>
      <c r="E171" s="40" t="s">
        <v>115</v>
      </c>
      <c r="F171" s="40" t="s">
        <v>116</v>
      </c>
      <c r="G171" s="40" t="s">
        <v>116</v>
      </c>
      <c r="H171" s="40" t="s">
        <v>11</v>
      </c>
      <c r="I171" s="40" t="s">
        <v>0</v>
      </c>
      <c r="J171" s="72" t="s">
        <v>44</v>
      </c>
      <c r="K171" s="42"/>
      <c r="L171" s="38"/>
      <c r="M171" s="46"/>
      <c r="N171" s="47"/>
      <c r="O171" s="48"/>
      <c r="P171" s="47"/>
      <c r="Q171" s="48"/>
      <c r="R171" s="52"/>
      <c r="S171" s="55" t="s">
        <v>142</v>
      </c>
    </row>
    <row r="172" spans="1:19" s="31" customFormat="1" ht="75" x14ac:dyDescent="0.25">
      <c r="A172" s="40" t="s">
        <v>49</v>
      </c>
      <c r="B172" s="40" t="s">
        <v>753</v>
      </c>
      <c r="C172" s="40" t="s">
        <v>754</v>
      </c>
      <c r="D172" s="40" t="s">
        <v>755</v>
      </c>
      <c r="E172" s="40" t="s">
        <v>256</v>
      </c>
      <c r="F172" s="40" t="s">
        <v>116</v>
      </c>
      <c r="G172" s="40" t="s">
        <v>706</v>
      </c>
      <c r="H172" s="40" t="s">
        <v>10</v>
      </c>
      <c r="I172" s="40" t="s">
        <v>0</v>
      </c>
      <c r="J172" s="72" t="s">
        <v>17</v>
      </c>
      <c r="K172" s="43"/>
      <c r="L172" s="38"/>
      <c r="M172" s="46"/>
      <c r="N172" s="47"/>
      <c r="O172" s="48"/>
      <c r="P172" s="47"/>
      <c r="Q172" s="48"/>
      <c r="R172" s="52"/>
      <c r="S172" s="55" t="s">
        <v>142</v>
      </c>
    </row>
    <row r="173" spans="1:19" s="32" customFormat="1" ht="56.25" x14ac:dyDescent="0.25">
      <c r="A173" s="40" t="s">
        <v>48</v>
      </c>
      <c r="B173" s="40" t="s">
        <v>686</v>
      </c>
      <c r="C173" s="40" t="s">
        <v>687</v>
      </c>
      <c r="D173" s="40" t="s">
        <v>659</v>
      </c>
      <c r="E173" s="40" t="s">
        <v>74</v>
      </c>
      <c r="F173" s="40" t="s">
        <v>75</v>
      </c>
      <c r="G173" s="40" t="s">
        <v>75</v>
      </c>
      <c r="H173" s="40" t="s">
        <v>10</v>
      </c>
      <c r="I173" s="40" t="s">
        <v>78</v>
      </c>
      <c r="J173" s="72" t="s">
        <v>42</v>
      </c>
      <c r="K173" s="42"/>
      <c r="L173" s="38"/>
      <c r="M173" s="46"/>
      <c r="N173" s="47"/>
      <c r="O173" s="48"/>
      <c r="P173" s="47"/>
      <c r="Q173" s="48"/>
      <c r="R173" s="52"/>
      <c r="S173" s="55" t="s">
        <v>142</v>
      </c>
    </row>
    <row r="174" spans="1:19" s="31" customFormat="1" ht="37.5" x14ac:dyDescent="0.25">
      <c r="A174" s="40" t="s">
        <v>48</v>
      </c>
      <c r="B174" s="40" t="s">
        <v>688</v>
      </c>
      <c r="C174" s="40" t="s">
        <v>689</v>
      </c>
      <c r="D174" s="40" t="s">
        <v>682</v>
      </c>
      <c r="E174" s="40" t="s">
        <v>115</v>
      </c>
      <c r="F174" s="40" t="s">
        <v>116</v>
      </c>
      <c r="G174" s="40" t="s">
        <v>116</v>
      </c>
      <c r="H174" s="40" t="s">
        <v>12</v>
      </c>
      <c r="I174" s="40" t="s">
        <v>78</v>
      </c>
      <c r="J174" s="72" t="s">
        <v>44</v>
      </c>
      <c r="K174" s="42"/>
      <c r="L174" s="38"/>
      <c r="M174" s="46"/>
      <c r="N174" s="47"/>
      <c r="O174" s="48"/>
      <c r="P174" s="47"/>
      <c r="Q174" s="48"/>
      <c r="R174" s="52"/>
      <c r="S174" s="56" t="s">
        <v>147</v>
      </c>
    </row>
    <row r="175" spans="1:19" s="31" customFormat="1" ht="37.5" x14ac:dyDescent="0.25">
      <c r="A175" s="40" t="s">
        <v>54</v>
      </c>
      <c r="B175" s="40" t="s">
        <v>985</v>
      </c>
      <c r="C175" s="40" t="s">
        <v>986</v>
      </c>
      <c r="D175" s="40" t="s">
        <v>987</v>
      </c>
      <c r="E175" s="40" t="s">
        <v>86</v>
      </c>
      <c r="F175" s="40" t="s">
        <v>86</v>
      </c>
      <c r="G175" s="40" t="s">
        <v>146</v>
      </c>
      <c r="H175" s="40" t="s">
        <v>10</v>
      </c>
      <c r="I175" s="40" t="s">
        <v>78</v>
      </c>
      <c r="J175" s="72" t="s">
        <v>38</v>
      </c>
      <c r="K175" s="42"/>
      <c r="L175" s="38"/>
      <c r="M175" s="46"/>
      <c r="N175" s="47"/>
      <c r="O175" s="48"/>
      <c r="P175" s="47"/>
      <c r="Q175" s="48"/>
      <c r="R175" s="52"/>
      <c r="S175" s="55" t="s">
        <v>142</v>
      </c>
    </row>
    <row r="176" spans="1:19" s="31" customFormat="1" ht="39" customHeight="1" x14ac:dyDescent="0.25">
      <c r="A176" s="40" t="s">
        <v>48</v>
      </c>
      <c r="B176" s="40" t="s">
        <v>683</v>
      </c>
      <c r="C176" s="40" t="s">
        <v>684</v>
      </c>
      <c r="D176" s="40" t="s">
        <v>685</v>
      </c>
      <c r="E176" s="40" t="s">
        <v>74</v>
      </c>
      <c r="F176" s="40" t="s">
        <v>75</v>
      </c>
      <c r="G176" s="40" t="s">
        <v>116</v>
      </c>
      <c r="H176" s="40" t="s">
        <v>10</v>
      </c>
      <c r="I176" s="40" t="s">
        <v>0</v>
      </c>
      <c r="J176" s="72" t="s">
        <v>17</v>
      </c>
      <c r="K176" s="42"/>
      <c r="L176" s="38"/>
      <c r="M176" s="46"/>
      <c r="N176" s="47"/>
      <c r="O176" s="48"/>
      <c r="P176" s="47"/>
      <c r="Q176" s="48"/>
      <c r="R176" s="52"/>
      <c r="S176" s="55" t="s">
        <v>142</v>
      </c>
    </row>
    <row r="177" spans="1:19" s="31" customFormat="1" ht="93.75" x14ac:dyDescent="0.25">
      <c r="A177" s="40" t="s">
        <v>39</v>
      </c>
      <c r="B177" s="40" t="s">
        <v>82</v>
      </c>
      <c r="C177" s="40" t="s">
        <v>83</v>
      </c>
      <c r="D177" s="40" t="s">
        <v>84</v>
      </c>
      <c r="E177" s="40" t="s">
        <v>85</v>
      </c>
      <c r="F177" s="40" t="s">
        <v>86</v>
      </c>
      <c r="G177" s="40" t="s">
        <v>75</v>
      </c>
      <c r="H177" s="40" t="s">
        <v>10</v>
      </c>
      <c r="I177" s="40" t="s">
        <v>78</v>
      </c>
      <c r="J177" s="72" t="s">
        <v>17</v>
      </c>
      <c r="K177" s="42"/>
      <c r="L177" s="38"/>
      <c r="M177" s="46"/>
      <c r="N177" s="47"/>
      <c r="O177" s="48"/>
      <c r="P177" s="47"/>
      <c r="Q177" s="48"/>
      <c r="R177" s="52"/>
      <c r="S177" s="56" t="s">
        <v>147</v>
      </c>
    </row>
    <row r="178" spans="1:19" s="31" customFormat="1" ht="82.5" customHeight="1" x14ac:dyDescent="0.25">
      <c r="A178" s="40" t="s">
        <v>47</v>
      </c>
      <c r="B178" s="40" t="s">
        <v>498</v>
      </c>
      <c r="C178" s="40" t="s">
        <v>499</v>
      </c>
      <c r="D178" s="40" t="s">
        <v>500</v>
      </c>
      <c r="E178" s="40" t="s">
        <v>74</v>
      </c>
      <c r="F178" s="40" t="s">
        <v>75</v>
      </c>
      <c r="G178" s="40" t="s">
        <v>75</v>
      </c>
      <c r="H178" s="40" t="s">
        <v>10</v>
      </c>
      <c r="I178" s="40" t="s">
        <v>78</v>
      </c>
      <c r="J178" s="72" t="s">
        <v>17</v>
      </c>
      <c r="K178" s="42"/>
      <c r="L178" s="38"/>
      <c r="M178" s="46"/>
      <c r="N178" s="47"/>
      <c r="O178" s="48"/>
      <c r="P178" s="47"/>
      <c r="Q178" s="48"/>
      <c r="R178" s="52"/>
      <c r="S178" s="56" t="s">
        <v>147</v>
      </c>
    </row>
    <row r="179" spans="1:19" s="31" customFormat="1" ht="56.25" x14ac:dyDescent="0.25">
      <c r="A179" s="40" t="s">
        <v>46</v>
      </c>
      <c r="B179" s="40" t="s">
        <v>346</v>
      </c>
      <c r="C179" s="40" t="s">
        <v>347</v>
      </c>
      <c r="D179" s="40" t="s">
        <v>295</v>
      </c>
      <c r="E179" s="40" t="s">
        <v>292</v>
      </c>
      <c r="F179" s="40" t="s">
        <v>75</v>
      </c>
      <c r="G179" s="40" t="s">
        <v>75</v>
      </c>
      <c r="H179" s="40" t="s">
        <v>11</v>
      </c>
      <c r="I179" s="40" t="s">
        <v>0</v>
      </c>
      <c r="J179" s="72" t="s">
        <v>17</v>
      </c>
      <c r="K179" s="42"/>
      <c r="L179" s="38"/>
      <c r="M179" s="46"/>
      <c r="N179" s="47"/>
      <c r="O179" s="48"/>
      <c r="P179" s="47"/>
      <c r="Q179" s="48"/>
      <c r="R179" s="52"/>
      <c r="S179" s="55" t="s">
        <v>142</v>
      </c>
    </row>
    <row r="180" spans="1:19" s="31" customFormat="1" ht="75" x14ac:dyDescent="0.25">
      <c r="A180" s="40" t="s">
        <v>53</v>
      </c>
      <c r="B180" s="40" t="s">
        <v>962</v>
      </c>
      <c r="C180" s="40" t="s">
        <v>963</v>
      </c>
      <c r="D180" s="40" t="s">
        <v>964</v>
      </c>
      <c r="E180" s="40" t="s">
        <v>74</v>
      </c>
      <c r="F180" s="40" t="s">
        <v>75</v>
      </c>
      <c r="G180" s="40" t="s">
        <v>553</v>
      </c>
      <c r="H180" s="40" t="s">
        <v>11</v>
      </c>
      <c r="I180" s="40" t="s">
        <v>78</v>
      </c>
      <c r="J180" s="72" t="s">
        <v>34</v>
      </c>
      <c r="K180" s="42"/>
      <c r="L180" s="38"/>
      <c r="M180" s="46"/>
      <c r="N180" s="47"/>
      <c r="O180" s="48"/>
      <c r="P180" s="47"/>
      <c r="Q180" s="48"/>
      <c r="R180" s="52"/>
      <c r="S180" s="56" t="s">
        <v>147</v>
      </c>
    </row>
    <row r="181" spans="1:19" s="31" customFormat="1" ht="37.5" x14ac:dyDescent="0.25">
      <c r="A181" s="40" t="s">
        <v>710</v>
      </c>
      <c r="B181" s="40" t="s">
        <v>711</v>
      </c>
      <c r="C181" s="40" t="s">
        <v>712</v>
      </c>
      <c r="D181" s="40" t="s">
        <v>713</v>
      </c>
      <c r="E181" s="40" t="s">
        <v>74</v>
      </c>
      <c r="F181" s="40" t="s">
        <v>75</v>
      </c>
      <c r="G181" s="40" t="s">
        <v>706</v>
      </c>
      <c r="H181" s="40" t="s">
        <v>10</v>
      </c>
      <c r="I181" s="40" t="s">
        <v>78</v>
      </c>
      <c r="J181" s="72" t="s">
        <v>16</v>
      </c>
      <c r="K181" s="45"/>
      <c r="L181" s="39"/>
      <c r="M181" s="46"/>
      <c r="N181" s="47"/>
      <c r="O181" s="48"/>
      <c r="P181" s="47"/>
      <c r="Q181" s="48"/>
      <c r="R181" s="52"/>
      <c r="S181" s="55" t="s">
        <v>142</v>
      </c>
    </row>
    <row r="182" spans="1:19" s="31" customFormat="1" ht="56.25" x14ac:dyDescent="0.25">
      <c r="A182" s="40" t="s">
        <v>48</v>
      </c>
      <c r="B182" s="40" t="s">
        <v>649</v>
      </c>
      <c r="C182" s="40" t="s">
        <v>650</v>
      </c>
      <c r="D182" s="40" t="s">
        <v>651</v>
      </c>
      <c r="E182" s="40" t="s">
        <v>86</v>
      </c>
      <c r="F182" s="40" t="s">
        <v>86</v>
      </c>
      <c r="G182" s="40" t="s">
        <v>146</v>
      </c>
      <c r="H182" s="40" t="s">
        <v>11</v>
      </c>
      <c r="I182" s="40" t="s">
        <v>0</v>
      </c>
      <c r="J182" s="72" t="s">
        <v>34</v>
      </c>
      <c r="K182" s="42"/>
      <c r="L182" s="38"/>
      <c r="M182" s="46"/>
      <c r="N182" s="47"/>
      <c r="O182" s="48"/>
      <c r="P182" s="47"/>
      <c r="Q182" s="48"/>
      <c r="R182" s="52"/>
      <c r="S182" s="55" t="s">
        <v>147</v>
      </c>
    </row>
    <row r="183" spans="1:19" s="31" customFormat="1" ht="61.5" customHeight="1" x14ac:dyDescent="0.25">
      <c r="A183" s="40" t="s">
        <v>710</v>
      </c>
      <c r="B183" s="40" t="s">
        <v>718</v>
      </c>
      <c r="C183" s="40" t="s">
        <v>719</v>
      </c>
      <c r="D183" s="40" t="s">
        <v>720</v>
      </c>
      <c r="E183" s="40" t="s">
        <v>74</v>
      </c>
      <c r="F183" s="40" t="s">
        <v>75</v>
      </c>
      <c r="G183" s="40" t="s">
        <v>75</v>
      </c>
      <c r="H183" s="40" t="s">
        <v>10</v>
      </c>
      <c r="I183" s="40" t="s">
        <v>78</v>
      </c>
      <c r="J183" s="72" t="s">
        <v>16</v>
      </c>
      <c r="K183" s="44"/>
      <c r="L183" s="35"/>
      <c r="M183" s="46"/>
      <c r="N183" s="47"/>
      <c r="O183" s="48"/>
      <c r="P183" s="47"/>
      <c r="Q183" s="48"/>
      <c r="R183" s="52"/>
      <c r="S183" s="55" t="s">
        <v>142</v>
      </c>
    </row>
    <row r="184" spans="1:19" s="31" customFormat="1" ht="56.25" x14ac:dyDescent="0.25">
      <c r="A184" s="40" t="s">
        <v>710</v>
      </c>
      <c r="B184" s="40" t="s">
        <v>721</v>
      </c>
      <c r="C184" s="40" t="s">
        <v>722</v>
      </c>
      <c r="D184" s="40" t="s">
        <v>723</v>
      </c>
      <c r="E184" s="40" t="s">
        <v>236</v>
      </c>
      <c r="F184" s="40" t="s">
        <v>86</v>
      </c>
      <c r="G184" s="40" t="s">
        <v>146</v>
      </c>
      <c r="H184" s="40" t="s">
        <v>10</v>
      </c>
      <c r="I184" s="40" t="s">
        <v>78</v>
      </c>
      <c r="J184" s="72" t="s">
        <v>15</v>
      </c>
      <c r="K184" s="42"/>
      <c r="L184" s="38"/>
      <c r="M184" s="46"/>
      <c r="N184" s="47"/>
      <c r="O184" s="48"/>
      <c r="P184" s="47"/>
      <c r="Q184" s="48"/>
      <c r="R184" s="52"/>
      <c r="S184" s="55" t="s">
        <v>142</v>
      </c>
    </row>
    <row r="185" spans="1:19" s="31" customFormat="1" ht="37.5" customHeight="1" x14ac:dyDescent="0.25">
      <c r="A185" s="40" t="s">
        <v>710</v>
      </c>
      <c r="B185" s="40" t="s">
        <v>725</v>
      </c>
      <c r="C185" s="40" t="s">
        <v>726</v>
      </c>
      <c r="D185" s="40" t="s">
        <v>716</v>
      </c>
      <c r="E185" s="40" t="s">
        <v>236</v>
      </c>
      <c r="F185" s="40"/>
      <c r="G185" s="40" t="s">
        <v>75</v>
      </c>
      <c r="H185" s="40" t="s">
        <v>11</v>
      </c>
      <c r="I185" s="40" t="s">
        <v>0</v>
      </c>
      <c r="J185" s="72" t="s">
        <v>199</v>
      </c>
      <c r="K185" s="43"/>
      <c r="L185" s="38"/>
      <c r="M185" s="46"/>
      <c r="N185" s="47"/>
      <c r="O185" s="48"/>
      <c r="P185" s="47"/>
      <c r="Q185" s="48"/>
      <c r="R185" s="52"/>
      <c r="S185" s="55" t="s">
        <v>147</v>
      </c>
    </row>
    <row r="186" spans="1:19" s="31" customFormat="1" ht="68.25" customHeight="1" x14ac:dyDescent="0.25">
      <c r="A186" s="40" t="s">
        <v>710</v>
      </c>
      <c r="B186" s="40" t="s">
        <v>727</v>
      </c>
      <c r="C186" s="40" t="s">
        <v>728</v>
      </c>
      <c r="D186" s="40" t="s">
        <v>729</v>
      </c>
      <c r="E186" s="40" t="s">
        <v>730</v>
      </c>
      <c r="F186" s="40" t="s">
        <v>116</v>
      </c>
      <c r="G186" s="40" t="s">
        <v>116</v>
      </c>
      <c r="H186" s="40" t="s">
        <v>10</v>
      </c>
      <c r="I186" s="40" t="s">
        <v>78</v>
      </c>
      <c r="J186" s="72" t="s">
        <v>15</v>
      </c>
      <c r="K186" s="42"/>
      <c r="L186" s="38"/>
      <c r="M186" s="46"/>
      <c r="N186" s="47"/>
      <c r="O186" s="48"/>
      <c r="P186" s="47"/>
      <c r="Q186" s="48"/>
      <c r="R186" s="52"/>
      <c r="S186" s="55" t="s">
        <v>142</v>
      </c>
    </row>
    <row r="187" spans="1:19" s="31" customFormat="1" ht="69.75" customHeight="1" x14ac:dyDescent="0.25">
      <c r="A187" s="40" t="s">
        <v>49</v>
      </c>
      <c r="B187" s="40" t="s">
        <v>732</v>
      </c>
      <c r="C187" s="40" t="s">
        <v>733</v>
      </c>
      <c r="D187" s="40" t="s">
        <v>734</v>
      </c>
      <c r="E187" s="40" t="s">
        <v>236</v>
      </c>
      <c r="F187" s="40" t="s">
        <v>75</v>
      </c>
      <c r="G187" s="40" t="s">
        <v>75</v>
      </c>
      <c r="H187" s="40" t="s">
        <v>10</v>
      </c>
      <c r="I187" s="40" t="s">
        <v>78</v>
      </c>
      <c r="J187" s="72" t="s">
        <v>15</v>
      </c>
      <c r="K187" s="42"/>
      <c r="L187" s="38"/>
      <c r="M187" s="46"/>
      <c r="N187" s="47"/>
      <c r="O187" s="48"/>
      <c r="P187" s="47"/>
      <c r="Q187" s="48"/>
      <c r="R187" s="52"/>
      <c r="S187" s="55" t="s">
        <v>142</v>
      </c>
    </row>
    <row r="188" spans="1:19" s="31" customFormat="1" ht="75" x14ac:dyDescent="0.25">
      <c r="A188" s="40" t="s">
        <v>46</v>
      </c>
      <c r="B188" s="40" t="s">
        <v>316</v>
      </c>
      <c r="C188" s="40" t="s">
        <v>317</v>
      </c>
      <c r="D188" s="40" t="s">
        <v>318</v>
      </c>
      <c r="E188" s="40" t="s">
        <v>74</v>
      </c>
      <c r="F188" s="40" t="s">
        <v>75</v>
      </c>
      <c r="G188" s="40" t="s">
        <v>75</v>
      </c>
      <c r="H188" s="40" t="s">
        <v>11</v>
      </c>
      <c r="I188" s="40" t="s">
        <v>78</v>
      </c>
      <c r="J188" s="72" t="s">
        <v>17</v>
      </c>
      <c r="K188" s="42"/>
      <c r="L188" s="38"/>
      <c r="M188" s="46"/>
      <c r="N188" s="47"/>
      <c r="O188" s="48"/>
      <c r="P188" s="47"/>
      <c r="Q188" s="48"/>
      <c r="R188" s="52"/>
      <c r="S188" s="55" t="s">
        <v>123</v>
      </c>
    </row>
    <row r="189" spans="1:19" s="31" customFormat="1" ht="56.25" x14ac:dyDescent="0.25">
      <c r="A189" s="40" t="s">
        <v>49</v>
      </c>
      <c r="B189" s="40" t="s">
        <v>738</v>
      </c>
      <c r="C189" s="40" t="s">
        <v>739</v>
      </c>
      <c r="D189" s="40" t="s">
        <v>740</v>
      </c>
      <c r="E189" s="40" t="s">
        <v>236</v>
      </c>
      <c r="F189" s="40" t="s">
        <v>75</v>
      </c>
      <c r="G189" s="40" t="s">
        <v>75</v>
      </c>
      <c r="H189" s="40" t="s">
        <v>11</v>
      </c>
      <c r="I189" s="40" t="s">
        <v>78</v>
      </c>
      <c r="J189" s="72" t="s">
        <v>199</v>
      </c>
      <c r="K189" s="42"/>
      <c r="L189" s="38"/>
      <c r="M189" s="46"/>
      <c r="N189" s="47"/>
      <c r="O189" s="48"/>
      <c r="P189" s="47"/>
      <c r="Q189" s="48"/>
      <c r="R189" s="52"/>
      <c r="S189" s="55" t="s">
        <v>123</v>
      </c>
    </row>
    <row r="190" spans="1:19" s="31" customFormat="1" ht="56.25" x14ac:dyDescent="0.25">
      <c r="A190" s="40" t="s">
        <v>49</v>
      </c>
      <c r="B190" s="40" t="s">
        <v>741</v>
      </c>
      <c r="C190" s="40" t="s">
        <v>742</v>
      </c>
      <c r="D190" s="40" t="s">
        <v>734</v>
      </c>
      <c r="E190" s="40" t="s">
        <v>236</v>
      </c>
      <c r="F190" s="40" t="s">
        <v>75</v>
      </c>
      <c r="G190" s="40" t="s">
        <v>75</v>
      </c>
      <c r="H190" s="40" t="s">
        <v>10</v>
      </c>
      <c r="I190" s="40" t="s">
        <v>0</v>
      </c>
      <c r="J190" s="72" t="s">
        <v>15</v>
      </c>
      <c r="K190" s="42"/>
      <c r="L190" s="38"/>
      <c r="M190" s="46"/>
      <c r="N190" s="47"/>
      <c r="O190" s="48"/>
      <c r="P190" s="47"/>
      <c r="Q190" s="48"/>
      <c r="R190" s="52"/>
      <c r="S190" s="55" t="s">
        <v>142</v>
      </c>
    </row>
    <row r="191" spans="1:19" s="31" customFormat="1" ht="37.5" x14ac:dyDescent="0.25">
      <c r="A191" s="40" t="s">
        <v>49</v>
      </c>
      <c r="B191" s="40" t="s">
        <v>743</v>
      </c>
      <c r="C191" s="40" t="s">
        <v>744</v>
      </c>
      <c r="D191" s="40" t="s">
        <v>745</v>
      </c>
      <c r="E191" s="40" t="s">
        <v>74</v>
      </c>
      <c r="F191" s="40" t="s">
        <v>75</v>
      </c>
      <c r="G191" s="40" t="s">
        <v>75</v>
      </c>
      <c r="H191" s="40" t="s">
        <v>10</v>
      </c>
      <c r="I191" s="40" t="s">
        <v>78</v>
      </c>
      <c r="J191" s="72" t="s">
        <v>35</v>
      </c>
      <c r="K191" s="42"/>
      <c r="L191" s="38"/>
      <c r="M191" s="46"/>
      <c r="N191" s="47"/>
      <c r="O191" s="48"/>
      <c r="P191" s="47"/>
      <c r="Q191" s="48"/>
      <c r="R191" s="52"/>
      <c r="S191" s="55" t="s">
        <v>142</v>
      </c>
    </row>
    <row r="192" spans="1:19" s="31" customFormat="1" ht="66.75" customHeight="1" x14ac:dyDescent="0.25">
      <c r="A192" s="40" t="s">
        <v>49</v>
      </c>
      <c r="B192" s="40" t="s">
        <v>746</v>
      </c>
      <c r="C192" s="40" t="s">
        <v>747</v>
      </c>
      <c r="D192" s="40" t="s">
        <v>748</v>
      </c>
      <c r="E192" s="40" t="s">
        <v>74</v>
      </c>
      <c r="F192" s="40" t="s">
        <v>75</v>
      </c>
      <c r="G192" s="40" t="s">
        <v>75</v>
      </c>
      <c r="H192" s="40" t="s">
        <v>11</v>
      </c>
      <c r="I192" s="40" t="s">
        <v>78</v>
      </c>
      <c r="J192" s="72" t="s">
        <v>16</v>
      </c>
      <c r="K192" s="42"/>
      <c r="L192" s="38"/>
      <c r="M192" s="46"/>
      <c r="N192" s="47"/>
      <c r="O192" s="48"/>
      <c r="P192" s="47"/>
      <c r="Q192" s="48"/>
      <c r="R192" s="52"/>
      <c r="S192" s="55" t="s">
        <v>142</v>
      </c>
    </row>
    <row r="193" spans="1:19" s="31" customFormat="1" ht="47.25" customHeight="1" x14ac:dyDescent="0.25">
      <c r="A193" s="40" t="s">
        <v>49</v>
      </c>
      <c r="B193" s="40" t="s">
        <v>749</v>
      </c>
      <c r="C193" s="40" t="s">
        <v>750</v>
      </c>
      <c r="D193" s="40" t="s">
        <v>751</v>
      </c>
      <c r="E193" s="40" t="s">
        <v>74</v>
      </c>
      <c r="F193" s="40" t="s">
        <v>75</v>
      </c>
      <c r="G193" s="40" t="s">
        <v>75</v>
      </c>
      <c r="H193" s="40" t="s">
        <v>10</v>
      </c>
      <c r="I193" s="40" t="s">
        <v>0</v>
      </c>
      <c r="J193" s="72" t="s">
        <v>13</v>
      </c>
      <c r="K193" s="42"/>
      <c r="L193" s="38"/>
      <c r="M193" s="46"/>
      <c r="N193" s="47"/>
      <c r="O193" s="48"/>
      <c r="P193" s="47"/>
      <c r="Q193" s="48"/>
      <c r="R193" s="52"/>
      <c r="S193" s="55" t="s">
        <v>123</v>
      </c>
    </row>
    <row r="194" spans="1:19" s="31" customFormat="1" ht="37.5" x14ac:dyDescent="0.25">
      <c r="A194" s="40" t="s">
        <v>48</v>
      </c>
      <c r="B194" s="40" t="s">
        <v>694</v>
      </c>
      <c r="C194" s="40" t="s">
        <v>695</v>
      </c>
      <c r="D194" s="40" t="s">
        <v>696</v>
      </c>
      <c r="E194" s="40" t="s">
        <v>74</v>
      </c>
      <c r="F194" s="40" t="s">
        <v>86</v>
      </c>
      <c r="G194" s="40" t="s">
        <v>146</v>
      </c>
      <c r="H194" s="40" t="s">
        <v>10</v>
      </c>
      <c r="I194" s="40" t="s">
        <v>0</v>
      </c>
      <c r="J194" s="72" t="s">
        <v>17</v>
      </c>
      <c r="K194" s="42"/>
      <c r="L194" s="38"/>
      <c r="M194" s="46"/>
      <c r="N194" s="47"/>
      <c r="O194" s="48"/>
      <c r="P194" s="47"/>
      <c r="Q194" s="48"/>
      <c r="R194" s="52"/>
      <c r="S194" s="55" t="s">
        <v>123</v>
      </c>
    </row>
    <row r="195" spans="1:19" s="31" customFormat="1" ht="37.5" x14ac:dyDescent="0.25">
      <c r="A195" s="40" t="s">
        <v>49</v>
      </c>
      <c r="B195" s="40" t="s">
        <v>756</v>
      </c>
      <c r="C195" s="40" t="s">
        <v>757</v>
      </c>
      <c r="D195" s="40" t="s">
        <v>758</v>
      </c>
      <c r="E195" s="40" t="s">
        <v>292</v>
      </c>
      <c r="F195" s="40" t="s">
        <v>86</v>
      </c>
      <c r="G195" s="40" t="s">
        <v>75</v>
      </c>
      <c r="H195" s="40" t="s">
        <v>10</v>
      </c>
      <c r="I195" s="40" t="s">
        <v>78</v>
      </c>
      <c r="J195" s="72" t="s">
        <v>69</v>
      </c>
      <c r="K195" s="42"/>
      <c r="L195" s="38"/>
      <c r="M195" s="46"/>
      <c r="N195" s="47"/>
      <c r="O195" s="48"/>
      <c r="P195" s="47"/>
      <c r="Q195" s="48"/>
      <c r="R195" s="52"/>
      <c r="S195" s="55" t="s">
        <v>147</v>
      </c>
    </row>
    <row r="196" spans="1:19" s="31" customFormat="1" ht="37.5" x14ac:dyDescent="0.25">
      <c r="A196" s="40" t="s">
        <v>49</v>
      </c>
      <c r="B196" s="40" t="s">
        <v>759</v>
      </c>
      <c r="C196" s="40" t="s">
        <v>760</v>
      </c>
      <c r="D196" s="40" t="s">
        <v>761</v>
      </c>
      <c r="E196" s="40" t="s">
        <v>256</v>
      </c>
      <c r="F196" s="40" t="s">
        <v>75</v>
      </c>
      <c r="G196" s="40" t="s">
        <v>706</v>
      </c>
      <c r="H196" s="40" t="s">
        <v>11</v>
      </c>
      <c r="I196" s="40" t="s">
        <v>0</v>
      </c>
      <c r="J196" s="72" t="s">
        <v>16</v>
      </c>
      <c r="K196" s="42"/>
      <c r="L196" s="38"/>
      <c r="M196" s="46"/>
      <c r="N196" s="47"/>
      <c r="O196" s="48"/>
      <c r="P196" s="47"/>
      <c r="Q196" s="48"/>
      <c r="R196" s="52"/>
      <c r="S196" s="55" t="s">
        <v>142</v>
      </c>
    </row>
    <row r="197" spans="1:19" s="31" customFormat="1" ht="75" x14ac:dyDescent="0.25">
      <c r="A197" s="40" t="s">
        <v>49</v>
      </c>
      <c r="B197" s="40" t="s">
        <v>762</v>
      </c>
      <c r="C197" s="40" t="s">
        <v>763</v>
      </c>
      <c r="D197" s="40" t="s">
        <v>740</v>
      </c>
      <c r="E197" s="40" t="s">
        <v>236</v>
      </c>
      <c r="F197" s="40" t="s">
        <v>75</v>
      </c>
      <c r="G197" s="40" t="s">
        <v>75</v>
      </c>
      <c r="H197" s="40" t="s">
        <v>11</v>
      </c>
      <c r="I197" s="40" t="s">
        <v>0</v>
      </c>
      <c r="J197" s="72" t="s">
        <v>199</v>
      </c>
      <c r="K197" s="42"/>
      <c r="L197" s="38"/>
      <c r="M197" s="46"/>
      <c r="N197" s="47"/>
      <c r="O197" s="48"/>
      <c r="P197" s="47"/>
      <c r="Q197" s="48"/>
      <c r="R197" s="52"/>
      <c r="S197" s="55" t="s">
        <v>147</v>
      </c>
    </row>
    <row r="198" spans="1:19" s="31" customFormat="1" ht="37.5" x14ac:dyDescent="0.25">
      <c r="A198" s="40" t="s">
        <v>49</v>
      </c>
      <c r="B198" s="40" t="s">
        <v>764</v>
      </c>
      <c r="C198" s="40" t="s">
        <v>765</v>
      </c>
      <c r="D198" s="40" t="s">
        <v>766</v>
      </c>
      <c r="E198" s="40" t="s">
        <v>86</v>
      </c>
      <c r="F198" s="40" t="s">
        <v>579</v>
      </c>
      <c r="G198" s="40" t="s">
        <v>579</v>
      </c>
      <c r="H198" s="40" t="s">
        <v>10</v>
      </c>
      <c r="I198" s="40" t="s">
        <v>78</v>
      </c>
      <c r="J198" s="72" t="s">
        <v>13</v>
      </c>
      <c r="K198" s="42"/>
      <c r="L198" s="38"/>
      <c r="M198" s="46"/>
      <c r="N198" s="47"/>
      <c r="O198" s="48"/>
      <c r="P198" s="47"/>
      <c r="Q198" s="48"/>
      <c r="R198" s="52"/>
      <c r="S198" s="55" t="s">
        <v>147</v>
      </c>
    </row>
    <row r="199" spans="1:19" s="31" customFormat="1" ht="47.25" customHeight="1" x14ac:dyDescent="0.25">
      <c r="A199" s="40" t="s">
        <v>49</v>
      </c>
      <c r="B199" s="40" t="s">
        <v>767</v>
      </c>
      <c r="C199" s="40" t="s">
        <v>768</v>
      </c>
      <c r="D199" s="40" t="s">
        <v>751</v>
      </c>
      <c r="E199" s="40" t="s">
        <v>74</v>
      </c>
      <c r="F199" s="40" t="s">
        <v>75</v>
      </c>
      <c r="G199" s="40" t="s">
        <v>75</v>
      </c>
      <c r="H199" s="40" t="s">
        <v>10</v>
      </c>
      <c r="I199" s="40" t="s">
        <v>0</v>
      </c>
      <c r="J199" s="72" t="s">
        <v>35</v>
      </c>
      <c r="K199" s="42"/>
      <c r="L199" s="38"/>
      <c r="M199" s="46"/>
      <c r="N199" s="47"/>
      <c r="O199" s="48"/>
      <c r="P199" s="47"/>
      <c r="Q199" s="48"/>
      <c r="R199" s="52"/>
      <c r="S199" s="55" t="s">
        <v>690</v>
      </c>
    </row>
    <row r="200" spans="1:19" s="31" customFormat="1" ht="55.5" customHeight="1" x14ac:dyDescent="0.25">
      <c r="A200" s="40" t="s">
        <v>91</v>
      </c>
      <c r="B200" s="40" t="s">
        <v>136</v>
      </c>
      <c r="C200" s="40" t="s">
        <v>137</v>
      </c>
      <c r="D200" s="40" t="s">
        <v>138</v>
      </c>
      <c r="E200" s="40" t="s">
        <v>74</v>
      </c>
      <c r="F200" s="40" t="s">
        <v>86</v>
      </c>
      <c r="G200" s="40" t="s">
        <v>75</v>
      </c>
      <c r="H200" s="40" t="s">
        <v>10</v>
      </c>
      <c r="I200" s="40" t="s">
        <v>78</v>
      </c>
      <c r="J200" s="72" t="s">
        <v>17</v>
      </c>
      <c r="K200" s="42"/>
      <c r="L200" s="38"/>
      <c r="M200" s="46"/>
      <c r="N200" s="47"/>
      <c r="O200" s="48"/>
      <c r="P200" s="47"/>
      <c r="Q200" s="48"/>
      <c r="R200" s="52"/>
      <c r="S200" s="55" t="s">
        <v>147</v>
      </c>
    </row>
    <row r="201" spans="1:19" s="31" customFormat="1" ht="47.25" customHeight="1" x14ac:dyDescent="0.25">
      <c r="A201" s="40" t="s">
        <v>49</v>
      </c>
      <c r="B201" s="40" t="s">
        <v>773</v>
      </c>
      <c r="C201" s="40" t="s">
        <v>774</v>
      </c>
      <c r="D201" s="40" t="s">
        <v>775</v>
      </c>
      <c r="E201" s="40" t="s">
        <v>115</v>
      </c>
      <c r="F201" s="40" t="s">
        <v>116</v>
      </c>
      <c r="G201" s="40" t="s">
        <v>116</v>
      </c>
      <c r="H201" s="40" t="s">
        <v>11</v>
      </c>
      <c r="I201" s="40" t="s">
        <v>0</v>
      </c>
      <c r="J201" s="72" t="s">
        <v>42</v>
      </c>
      <c r="K201" s="42"/>
      <c r="L201" s="38"/>
      <c r="M201" s="46"/>
      <c r="N201" s="47"/>
      <c r="O201" s="48"/>
      <c r="P201" s="47"/>
      <c r="Q201" s="48"/>
      <c r="R201" s="52"/>
      <c r="S201" s="55" t="s">
        <v>147</v>
      </c>
    </row>
    <row r="202" spans="1:19" s="31" customFormat="1" ht="36.75" customHeight="1" x14ac:dyDescent="0.25">
      <c r="A202" s="40" t="s">
        <v>776</v>
      </c>
      <c r="B202" s="40" t="s">
        <v>777</v>
      </c>
      <c r="C202" s="40" t="s">
        <v>778</v>
      </c>
      <c r="D202" s="40" t="s">
        <v>779</v>
      </c>
      <c r="E202" s="40" t="s">
        <v>115</v>
      </c>
      <c r="F202" s="40" t="s">
        <v>75</v>
      </c>
      <c r="G202" s="40" t="s">
        <v>116</v>
      </c>
      <c r="H202" s="40" t="s">
        <v>10</v>
      </c>
      <c r="I202" s="40" t="s">
        <v>0</v>
      </c>
      <c r="J202" s="72" t="s">
        <v>16</v>
      </c>
      <c r="K202" s="42"/>
      <c r="L202" s="38"/>
      <c r="M202" s="46"/>
      <c r="N202" s="47"/>
      <c r="O202" s="48"/>
      <c r="P202" s="47"/>
      <c r="Q202" s="48"/>
      <c r="R202" s="52"/>
      <c r="S202" s="55" t="s">
        <v>147</v>
      </c>
    </row>
    <row r="203" spans="1:19" s="31" customFormat="1" ht="37.5" x14ac:dyDescent="0.25">
      <c r="A203" s="40" t="s">
        <v>776</v>
      </c>
      <c r="B203" s="40" t="s">
        <v>780</v>
      </c>
      <c r="C203" s="40" t="s">
        <v>781</v>
      </c>
      <c r="D203" s="40" t="s">
        <v>782</v>
      </c>
      <c r="E203" s="40" t="s">
        <v>292</v>
      </c>
      <c r="F203" s="40" t="s">
        <v>75</v>
      </c>
      <c r="G203" s="40" t="s">
        <v>75</v>
      </c>
      <c r="H203" s="40" t="s">
        <v>10</v>
      </c>
      <c r="I203" s="40" t="s">
        <v>78</v>
      </c>
      <c r="J203" s="72" t="s">
        <v>13</v>
      </c>
      <c r="K203" s="42"/>
      <c r="L203" s="38"/>
      <c r="M203" s="46"/>
      <c r="N203" s="47"/>
      <c r="O203" s="48"/>
      <c r="P203" s="47"/>
      <c r="Q203" s="48"/>
      <c r="R203" s="52"/>
      <c r="S203" s="55" t="s">
        <v>147</v>
      </c>
    </row>
    <row r="204" spans="1:19" s="32" customFormat="1" ht="18.75" x14ac:dyDescent="0.25">
      <c r="A204" s="40" t="s">
        <v>776</v>
      </c>
      <c r="B204" s="40" t="s">
        <v>783</v>
      </c>
      <c r="C204" s="40" t="s">
        <v>784</v>
      </c>
      <c r="D204" s="40" t="s">
        <v>785</v>
      </c>
      <c r="E204" s="40" t="s">
        <v>292</v>
      </c>
      <c r="F204" s="40" t="s">
        <v>75</v>
      </c>
      <c r="G204" s="40" t="s">
        <v>75</v>
      </c>
      <c r="H204" s="40" t="s">
        <v>10</v>
      </c>
      <c r="I204" s="40" t="s">
        <v>78</v>
      </c>
      <c r="J204" s="72" t="s">
        <v>16</v>
      </c>
      <c r="K204" s="42"/>
      <c r="L204" s="38"/>
      <c r="M204" s="46"/>
      <c r="N204" s="47"/>
      <c r="O204" s="48"/>
      <c r="P204" s="47"/>
      <c r="Q204" s="48"/>
      <c r="R204" s="52"/>
      <c r="S204" s="55" t="s">
        <v>142</v>
      </c>
    </row>
    <row r="205" spans="1:19" s="34" customFormat="1" ht="56.25" x14ac:dyDescent="0.25">
      <c r="A205" s="40" t="s">
        <v>776</v>
      </c>
      <c r="B205" s="40" t="s">
        <v>786</v>
      </c>
      <c r="C205" s="40" t="s">
        <v>787</v>
      </c>
      <c r="D205" s="40" t="s">
        <v>788</v>
      </c>
      <c r="E205" s="40" t="s">
        <v>115</v>
      </c>
      <c r="F205" s="40" t="s">
        <v>116</v>
      </c>
      <c r="G205" s="40" t="s">
        <v>789</v>
      </c>
      <c r="H205" s="40" t="s">
        <v>11</v>
      </c>
      <c r="I205" s="40" t="s">
        <v>0</v>
      </c>
      <c r="J205" s="72" t="s">
        <v>16</v>
      </c>
      <c r="K205" s="42"/>
      <c r="L205" s="38"/>
      <c r="M205" s="46"/>
      <c r="N205" s="47"/>
      <c r="O205" s="48"/>
      <c r="P205" s="47"/>
      <c r="Q205" s="48"/>
      <c r="R205" s="52"/>
      <c r="S205" s="55" t="s">
        <v>142</v>
      </c>
    </row>
    <row r="206" spans="1:19" s="31" customFormat="1" ht="75" customHeight="1" x14ac:dyDescent="0.25">
      <c r="A206" s="40" t="s">
        <v>776</v>
      </c>
      <c r="B206" s="40" t="s">
        <v>790</v>
      </c>
      <c r="C206" s="40" t="s">
        <v>791</v>
      </c>
      <c r="D206" s="40" t="s">
        <v>792</v>
      </c>
      <c r="E206" s="40" t="s">
        <v>292</v>
      </c>
      <c r="F206" s="40" t="s">
        <v>75</v>
      </c>
      <c r="G206" s="40" t="s">
        <v>75</v>
      </c>
      <c r="H206" s="40" t="s">
        <v>11</v>
      </c>
      <c r="I206" s="40" t="s">
        <v>78</v>
      </c>
      <c r="J206" s="72" t="s">
        <v>16</v>
      </c>
      <c r="K206" s="44"/>
      <c r="L206" s="35"/>
      <c r="M206" s="46"/>
      <c r="N206" s="47"/>
      <c r="O206" s="48"/>
      <c r="P206" s="47"/>
      <c r="Q206" s="48"/>
      <c r="R206" s="52"/>
      <c r="S206" s="55" t="s">
        <v>147</v>
      </c>
    </row>
    <row r="207" spans="1:19" s="32" customFormat="1" ht="56.25" x14ac:dyDescent="0.25">
      <c r="A207" s="40" t="s">
        <v>776</v>
      </c>
      <c r="B207" s="40" t="s">
        <v>793</v>
      </c>
      <c r="C207" s="40" t="s">
        <v>794</v>
      </c>
      <c r="D207" s="40" t="s">
        <v>792</v>
      </c>
      <c r="E207" s="40" t="s">
        <v>292</v>
      </c>
      <c r="F207" s="40" t="s">
        <v>75</v>
      </c>
      <c r="G207" s="40" t="s">
        <v>75</v>
      </c>
      <c r="H207" s="40" t="s">
        <v>11</v>
      </c>
      <c r="I207" s="40" t="s">
        <v>78</v>
      </c>
      <c r="J207" s="72" t="s">
        <v>16</v>
      </c>
      <c r="K207" s="44"/>
      <c r="L207" s="35"/>
      <c r="M207" s="46"/>
      <c r="N207" s="47"/>
      <c r="O207" s="48"/>
      <c r="P207" s="47"/>
      <c r="Q207" s="48"/>
      <c r="R207" s="52"/>
      <c r="S207" s="55" t="s">
        <v>717</v>
      </c>
    </row>
    <row r="208" spans="1:19" s="31" customFormat="1" ht="37.5" x14ac:dyDescent="0.25">
      <c r="A208" s="40" t="s">
        <v>776</v>
      </c>
      <c r="B208" s="40" t="s">
        <v>795</v>
      </c>
      <c r="C208" s="40" t="s">
        <v>796</v>
      </c>
      <c r="D208" s="40" t="s">
        <v>792</v>
      </c>
      <c r="E208" s="40" t="s">
        <v>292</v>
      </c>
      <c r="F208" s="40" t="s">
        <v>75</v>
      </c>
      <c r="G208" s="40" t="s">
        <v>75</v>
      </c>
      <c r="H208" s="40" t="s">
        <v>10</v>
      </c>
      <c r="I208" s="40" t="s">
        <v>0</v>
      </c>
      <c r="J208" s="72" t="s">
        <v>13</v>
      </c>
      <c r="K208" s="42"/>
      <c r="L208" s="38"/>
      <c r="M208" s="46"/>
      <c r="N208" s="47"/>
      <c r="O208" s="48"/>
      <c r="P208" s="47"/>
      <c r="Q208" s="48"/>
      <c r="R208" s="52"/>
      <c r="S208" s="55" t="s">
        <v>147</v>
      </c>
    </row>
    <row r="209" spans="1:19" s="31" customFormat="1" ht="56.25" x14ac:dyDescent="0.25">
      <c r="A209" s="40" t="s">
        <v>797</v>
      </c>
      <c r="B209" s="40" t="s">
        <v>798</v>
      </c>
      <c r="C209" s="40" t="s">
        <v>799</v>
      </c>
      <c r="D209" s="40" t="s">
        <v>800</v>
      </c>
      <c r="E209" s="40" t="s">
        <v>86</v>
      </c>
      <c r="F209" s="40" t="s">
        <v>86</v>
      </c>
      <c r="G209" s="40" t="s">
        <v>146</v>
      </c>
      <c r="H209" s="40" t="s">
        <v>12</v>
      </c>
      <c r="I209" s="40" t="s">
        <v>78</v>
      </c>
      <c r="J209" s="72" t="s">
        <v>16</v>
      </c>
      <c r="K209" s="43"/>
      <c r="L209" s="38"/>
      <c r="M209" s="46"/>
      <c r="N209" s="47"/>
      <c r="O209" s="48"/>
      <c r="P209" s="47"/>
      <c r="Q209" s="48"/>
      <c r="R209" s="52"/>
      <c r="S209" s="55" t="s">
        <v>724</v>
      </c>
    </row>
    <row r="210" spans="1:19" s="31" customFormat="1" ht="57" customHeight="1" x14ac:dyDescent="0.25">
      <c r="A210" s="40" t="s">
        <v>797</v>
      </c>
      <c r="B210" s="40" t="s">
        <v>801</v>
      </c>
      <c r="C210" s="40" t="s">
        <v>802</v>
      </c>
      <c r="D210" s="40" t="s">
        <v>803</v>
      </c>
      <c r="E210" s="40" t="s">
        <v>86</v>
      </c>
      <c r="F210" s="40" t="s">
        <v>86</v>
      </c>
      <c r="G210" s="40" t="s">
        <v>146</v>
      </c>
      <c r="H210" s="40" t="s">
        <v>10</v>
      </c>
      <c r="I210" s="40" t="s">
        <v>78</v>
      </c>
      <c r="J210" s="72" t="s">
        <v>16</v>
      </c>
      <c r="K210" s="43"/>
      <c r="L210" s="38"/>
      <c r="M210" s="46"/>
      <c r="N210" s="47"/>
      <c r="O210" s="48"/>
      <c r="P210" s="47"/>
      <c r="Q210" s="48"/>
      <c r="R210" s="52"/>
      <c r="S210" s="55" t="s">
        <v>717</v>
      </c>
    </row>
    <row r="211" spans="1:19" s="31" customFormat="1" ht="84.75" customHeight="1" x14ac:dyDescent="0.25">
      <c r="A211" s="40" t="s">
        <v>797</v>
      </c>
      <c r="B211" s="40" t="s">
        <v>804</v>
      </c>
      <c r="C211" s="40" t="s">
        <v>805</v>
      </c>
      <c r="D211" s="40" t="s">
        <v>800</v>
      </c>
      <c r="E211" s="40" t="s">
        <v>86</v>
      </c>
      <c r="F211" s="40" t="s">
        <v>86</v>
      </c>
      <c r="G211" s="40" t="s">
        <v>146</v>
      </c>
      <c r="H211" s="40" t="s">
        <v>12</v>
      </c>
      <c r="I211" s="40" t="s">
        <v>78</v>
      </c>
      <c r="J211" s="72" t="s">
        <v>16</v>
      </c>
      <c r="K211" s="44"/>
      <c r="L211" s="35"/>
      <c r="M211" s="46"/>
      <c r="N211" s="47"/>
      <c r="O211" s="48"/>
      <c r="P211" s="47"/>
      <c r="Q211" s="48"/>
      <c r="R211" s="52"/>
      <c r="S211" s="55" t="s">
        <v>731</v>
      </c>
    </row>
    <row r="212" spans="1:19" s="31" customFormat="1" ht="37.5" x14ac:dyDescent="0.25">
      <c r="A212" s="40" t="s">
        <v>50</v>
      </c>
      <c r="B212" s="40" t="s">
        <v>806</v>
      </c>
      <c r="C212" s="40" t="s">
        <v>807</v>
      </c>
      <c r="D212" s="40" t="s">
        <v>808</v>
      </c>
      <c r="E212" s="40" t="s">
        <v>292</v>
      </c>
      <c r="F212" s="40" t="s">
        <v>75</v>
      </c>
      <c r="G212" s="40" t="s">
        <v>75</v>
      </c>
      <c r="H212" s="40" t="s">
        <v>10</v>
      </c>
      <c r="I212" s="40" t="s">
        <v>78</v>
      </c>
      <c r="J212" s="72" t="s">
        <v>16</v>
      </c>
      <c r="K212" s="43"/>
      <c r="L212" s="38"/>
      <c r="M212" s="46"/>
      <c r="N212" s="47"/>
      <c r="O212" s="48"/>
      <c r="P212" s="47"/>
      <c r="Q212" s="48"/>
      <c r="R212" s="52"/>
      <c r="S212" s="55" t="s">
        <v>147</v>
      </c>
    </row>
    <row r="213" spans="1:19" s="31" customFormat="1" ht="66" customHeight="1" x14ac:dyDescent="0.25">
      <c r="A213" s="40" t="s">
        <v>50</v>
      </c>
      <c r="B213" s="40" t="s">
        <v>809</v>
      </c>
      <c r="C213" s="40" t="s">
        <v>810</v>
      </c>
      <c r="D213" s="40" t="s">
        <v>811</v>
      </c>
      <c r="E213" s="40" t="s">
        <v>292</v>
      </c>
      <c r="F213" s="40" t="s">
        <v>75</v>
      </c>
      <c r="G213" s="40" t="s">
        <v>706</v>
      </c>
      <c r="H213" s="40" t="s">
        <v>12</v>
      </c>
      <c r="I213" s="40" t="s">
        <v>78</v>
      </c>
      <c r="J213" s="72" t="s">
        <v>16</v>
      </c>
      <c r="K213" s="44"/>
      <c r="L213" s="35"/>
      <c r="M213" s="46"/>
      <c r="N213" s="47"/>
      <c r="O213" s="48"/>
      <c r="P213" s="47"/>
      <c r="Q213" s="48"/>
      <c r="R213" s="52"/>
      <c r="S213" s="55" t="s">
        <v>142</v>
      </c>
    </row>
    <row r="214" spans="1:19" s="31" customFormat="1" ht="51" customHeight="1" x14ac:dyDescent="0.25">
      <c r="A214" s="40" t="s">
        <v>50</v>
      </c>
      <c r="B214" s="40" t="s">
        <v>812</v>
      </c>
      <c r="C214" s="40" t="s">
        <v>813</v>
      </c>
      <c r="D214" s="40" t="s">
        <v>814</v>
      </c>
      <c r="E214" s="40" t="s">
        <v>74</v>
      </c>
      <c r="F214" s="40" t="s">
        <v>75</v>
      </c>
      <c r="G214" s="40" t="s">
        <v>75</v>
      </c>
      <c r="H214" s="40" t="s">
        <v>10</v>
      </c>
      <c r="I214" s="40" t="s">
        <v>78</v>
      </c>
      <c r="J214" s="72" t="s">
        <v>44</v>
      </c>
      <c r="K214" s="42"/>
      <c r="L214" s="38"/>
      <c r="M214" s="46"/>
      <c r="N214" s="47"/>
      <c r="O214" s="48"/>
      <c r="P214" s="47"/>
      <c r="Q214" s="48"/>
      <c r="R214" s="52"/>
      <c r="S214" s="55" t="s">
        <v>142</v>
      </c>
    </row>
    <row r="215" spans="1:19" s="31" customFormat="1" ht="34.5" customHeight="1" x14ac:dyDescent="0.25">
      <c r="A215" s="40" t="s">
        <v>50</v>
      </c>
      <c r="B215" s="40" t="s">
        <v>815</v>
      </c>
      <c r="C215" s="40" t="s">
        <v>816</v>
      </c>
      <c r="D215" s="40" t="s">
        <v>817</v>
      </c>
      <c r="E215" s="40" t="s">
        <v>818</v>
      </c>
      <c r="F215" s="40" t="s">
        <v>75</v>
      </c>
      <c r="G215" s="40" t="s">
        <v>75</v>
      </c>
      <c r="H215" s="40" t="s">
        <v>11</v>
      </c>
      <c r="I215" s="40" t="s">
        <v>0</v>
      </c>
      <c r="J215" s="72" t="s">
        <v>44</v>
      </c>
      <c r="K215" s="42"/>
      <c r="L215" s="38"/>
      <c r="M215" s="46"/>
      <c r="N215" s="47"/>
      <c r="O215" s="48"/>
      <c r="P215" s="47"/>
      <c r="Q215" s="48"/>
      <c r="R215" s="52"/>
      <c r="S215" s="55" t="s">
        <v>147</v>
      </c>
    </row>
    <row r="216" spans="1:19" s="31" customFormat="1" ht="37.5" x14ac:dyDescent="0.25">
      <c r="A216" s="40" t="s">
        <v>50</v>
      </c>
      <c r="B216" s="40" t="s">
        <v>819</v>
      </c>
      <c r="C216" s="40" t="s">
        <v>820</v>
      </c>
      <c r="D216" s="40" t="s">
        <v>821</v>
      </c>
      <c r="E216" s="40" t="s">
        <v>74</v>
      </c>
      <c r="F216" s="40" t="s">
        <v>86</v>
      </c>
      <c r="G216" s="40" t="s">
        <v>75</v>
      </c>
      <c r="H216" s="40" t="s">
        <v>10</v>
      </c>
      <c r="I216" s="40" t="s">
        <v>78</v>
      </c>
      <c r="J216" s="72" t="s">
        <v>16</v>
      </c>
      <c r="K216" s="43"/>
      <c r="L216" s="38"/>
      <c r="M216" s="46"/>
      <c r="N216" s="47"/>
      <c r="O216" s="48"/>
      <c r="P216" s="47"/>
      <c r="Q216" s="48"/>
      <c r="R216" s="52"/>
      <c r="S216" s="55" t="s">
        <v>147</v>
      </c>
    </row>
    <row r="217" spans="1:19" s="31" customFormat="1" ht="56.25" x14ac:dyDescent="0.25">
      <c r="A217" s="40" t="s">
        <v>48</v>
      </c>
      <c r="B217" s="40" t="s">
        <v>669</v>
      </c>
      <c r="C217" s="40" t="s">
        <v>670</v>
      </c>
      <c r="D217" s="40" t="s">
        <v>618</v>
      </c>
      <c r="E217" s="40" t="s">
        <v>74</v>
      </c>
      <c r="F217" s="40" t="s">
        <v>86</v>
      </c>
      <c r="G217" s="40" t="s">
        <v>75</v>
      </c>
      <c r="H217" s="40" t="s">
        <v>11</v>
      </c>
      <c r="I217" s="40" t="s">
        <v>0</v>
      </c>
      <c r="J217" s="72" t="s">
        <v>34</v>
      </c>
      <c r="K217" s="42"/>
      <c r="L217" s="38"/>
      <c r="M217" s="46"/>
      <c r="N217" s="47"/>
      <c r="O217" s="48"/>
      <c r="P217" s="47"/>
      <c r="Q217" s="48"/>
      <c r="R217" s="52"/>
      <c r="S217" s="55" t="s">
        <v>142</v>
      </c>
    </row>
    <row r="218" spans="1:19" s="31" customFormat="1" ht="37.5" x14ac:dyDescent="0.25">
      <c r="A218" s="40" t="s">
        <v>50</v>
      </c>
      <c r="B218" s="40" t="s">
        <v>825</v>
      </c>
      <c r="C218" s="40" t="s">
        <v>826</v>
      </c>
      <c r="D218" s="40" t="s">
        <v>811</v>
      </c>
      <c r="E218" s="40" t="s">
        <v>818</v>
      </c>
      <c r="F218" s="40" t="s">
        <v>75</v>
      </c>
      <c r="G218" s="40" t="s">
        <v>553</v>
      </c>
      <c r="H218" s="40" t="s">
        <v>11</v>
      </c>
      <c r="I218" s="40" t="s">
        <v>0</v>
      </c>
      <c r="J218" s="72" t="s">
        <v>16</v>
      </c>
      <c r="K218" s="42"/>
      <c r="L218" s="38"/>
      <c r="M218" s="46"/>
      <c r="N218" s="47"/>
      <c r="O218" s="48"/>
      <c r="P218" s="47"/>
      <c r="Q218" s="48"/>
      <c r="R218" s="52"/>
      <c r="S218" s="55" t="s">
        <v>752</v>
      </c>
    </row>
    <row r="219" spans="1:19" s="31" customFormat="1" ht="37.5" x14ac:dyDescent="0.25">
      <c r="A219" s="40" t="s">
        <v>50</v>
      </c>
      <c r="B219" s="40" t="s">
        <v>827</v>
      </c>
      <c r="C219" s="40" t="s">
        <v>828</v>
      </c>
      <c r="D219" s="40" t="s">
        <v>824</v>
      </c>
      <c r="E219" s="40" t="s">
        <v>818</v>
      </c>
      <c r="F219" s="40" t="s">
        <v>75</v>
      </c>
      <c r="G219" s="40" t="s">
        <v>75</v>
      </c>
      <c r="H219" s="40" t="s">
        <v>11</v>
      </c>
      <c r="I219" s="40" t="s">
        <v>78</v>
      </c>
      <c r="J219" s="72" t="s">
        <v>16</v>
      </c>
      <c r="K219" s="42"/>
      <c r="L219" s="38"/>
      <c r="M219" s="46"/>
      <c r="N219" s="47"/>
      <c r="O219" s="48"/>
      <c r="P219" s="47"/>
      <c r="Q219" s="48"/>
      <c r="R219" s="52"/>
      <c r="S219" s="55" t="s">
        <v>147</v>
      </c>
    </row>
    <row r="220" spans="1:19" s="31" customFormat="1" ht="37.5" x14ac:dyDescent="0.25">
      <c r="A220" s="40" t="s">
        <v>51</v>
      </c>
      <c r="B220" s="40" t="s">
        <v>894</v>
      </c>
      <c r="C220" s="40" t="s">
        <v>895</v>
      </c>
      <c r="D220" s="40" t="s">
        <v>896</v>
      </c>
      <c r="E220" s="40" t="s">
        <v>74</v>
      </c>
      <c r="F220" s="40" t="s">
        <v>75</v>
      </c>
      <c r="G220" s="40" t="s">
        <v>75</v>
      </c>
      <c r="H220" s="40" t="s">
        <v>10</v>
      </c>
      <c r="I220" s="40" t="s">
        <v>78</v>
      </c>
      <c r="J220" s="72" t="s">
        <v>17</v>
      </c>
      <c r="K220" s="42"/>
      <c r="L220" s="38"/>
      <c r="M220" s="46"/>
      <c r="N220" s="47"/>
      <c r="O220" s="48"/>
      <c r="P220" s="47"/>
      <c r="Q220" s="48"/>
      <c r="R220" s="52"/>
      <c r="S220" s="55" t="s">
        <v>147</v>
      </c>
    </row>
    <row r="221" spans="1:19" s="31" customFormat="1" ht="37.5" x14ac:dyDescent="0.25">
      <c r="A221" s="40" t="s">
        <v>829</v>
      </c>
      <c r="B221" s="40" t="s">
        <v>835</v>
      </c>
      <c r="C221" s="40" t="s">
        <v>836</v>
      </c>
      <c r="D221" s="40" t="s">
        <v>837</v>
      </c>
      <c r="E221" s="40" t="s">
        <v>74</v>
      </c>
      <c r="F221" s="40" t="s">
        <v>75</v>
      </c>
      <c r="G221" s="40" t="s">
        <v>75</v>
      </c>
      <c r="H221" s="40" t="s">
        <v>12</v>
      </c>
      <c r="I221" s="40" t="s">
        <v>78</v>
      </c>
      <c r="J221" s="72" t="s">
        <v>16</v>
      </c>
      <c r="K221" s="42"/>
      <c r="L221" s="38"/>
      <c r="M221" s="46"/>
      <c r="N221" s="47"/>
      <c r="O221" s="48"/>
      <c r="P221" s="47"/>
      <c r="Q221" s="48"/>
      <c r="R221" s="52"/>
      <c r="S221" s="55" t="s">
        <v>142</v>
      </c>
    </row>
    <row r="222" spans="1:19" s="31" customFormat="1" ht="75" x14ac:dyDescent="0.25">
      <c r="A222" s="40" t="s">
        <v>838</v>
      </c>
      <c r="B222" s="40" t="s">
        <v>839</v>
      </c>
      <c r="C222" s="40" t="s">
        <v>840</v>
      </c>
      <c r="D222" s="40" t="s">
        <v>841</v>
      </c>
      <c r="E222" s="40" t="s">
        <v>74</v>
      </c>
      <c r="F222" s="40" t="s">
        <v>86</v>
      </c>
      <c r="G222" s="40" t="s">
        <v>75</v>
      </c>
      <c r="H222" s="40" t="s">
        <v>11</v>
      </c>
      <c r="I222" s="40" t="s">
        <v>0</v>
      </c>
      <c r="J222" s="72" t="s">
        <v>16</v>
      </c>
      <c r="K222" s="42"/>
      <c r="L222" s="38"/>
      <c r="M222" s="46"/>
      <c r="N222" s="47"/>
      <c r="O222" s="48"/>
      <c r="P222" s="47"/>
      <c r="Q222" s="48"/>
      <c r="R222" s="52"/>
      <c r="S222" s="55" t="s">
        <v>142</v>
      </c>
    </row>
    <row r="223" spans="1:19" s="31" customFormat="1" ht="56.25" x14ac:dyDescent="0.25">
      <c r="A223" s="40" t="s">
        <v>523</v>
      </c>
      <c r="B223" s="40" t="s">
        <v>596</v>
      </c>
      <c r="C223" s="40" t="s">
        <v>597</v>
      </c>
      <c r="D223" s="40" t="s">
        <v>529</v>
      </c>
      <c r="E223" s="40" t="s">
        <v>292</v>
      </c>
      <c r="F223" s="40" t="s">
        <v>579</v>
      </c>
      <c r="G223" s="40" t="s">
        <v>116</v>
      </c>
      <c r="H223" s="40" t="s">
        <v>10</v>
      </c>
      <c r="I223" s="40" t="s">
        <v>0</v>
      </c>
      <c r="J223" s="72" t="s">
        <v>42</v>
      </c>
      <c r="K223" s="42"/>
      <c r="L223" s="38"/>
      <c r="M223" s="46"/>
      <c r="N223" s="47"/>
      <c r="O223" s="48"/>
      <c r="P223" s="47"/>
      <c r="Q223" s="48"/>
      <c r="R223" s="52"/>
      <c r="S223" s="55" t="s">
        <v>147</v>
      </c>
    </row>
    <row r="224" spans="1:19" s="31" customFormat="1" ht="66" customHeight="1" x14ac:dyDescent="0.25">
      <c r="A224" s="40" t="s">
        <v>523</v>
      </c>
      <c r="B224" s="40" t="s">
        <v>524</v>
      </c>
      <c r="C224" s="40" t="s">
        <v>525</v>
      </c>
      <c r="D224" s="40" t="s">
        <v>526</v>
      </c>
      <c r="E224" s="40" t="s">
        <v>74</v>
      </c>
      <c r="F224" s="40" t="s">
        <v>75</v>
      </c>
      <c r="G224" s="40" t="s">
        <v>306</v>
      </c>
      <c r="H224" s="40" t="s">
        <v>11</v>
      </c>
      <c r="I224" s="40" t="s">
        <v>78</v>
      </c>
      <c r="J224" s="72" t="s">
        <v>69</v>
      </c>
      <c r="K224" s="42"/>
      <c r="L224" s="38"/>
      <c r="M224" s="46"/>
      <c r="N224" s="47"/>
      <c r="O224" s="48"/>
      <c r="P224" s="47"/>
      <c r="Q224" s="48"/>
      <c r="R224" s="52"/>
      <c r="S224" s="55" t="s">
        <v>769</v>
      </c>
    </row>
    <row r="225" spans="1:19" s="31" customFormat="1" ht="119.25" customHeight="1" x14ac:dyDescent="0.25">
      <c r="A225" s="40" t="s">
        <v>523</v>
      </c>
      <c r="B225" s="40" t="s">
        <v>527</v>
      </c>
      <c r="C225" s="40" t="s">
        <v>528</v>
      </c>
      <c r="D225" s="40" t="s">
        <v>529</v>
      </c>
      <c r="E225" s="40" t="s">
        <v>74</v>
      </c>
      <c r="F225" s="40" t="s">
        <v>75</v>
      </c>
      <c r="G225" s="40" t="s">
        <v>116</v>
      </c>
      <c r="H225" s="40" t="s">
        <v>10</v>
      </c>
      <c r="I225" s="40" t="s">
        <v>78</v>
      </c>
      <c r="J225" s="72" t="s">
        <v>42</v>
      </c>
      <c r="K225" s="42"/>
      <c r="L225" s="38"/>
      <c r="M225" s="46"/>
      <c r="N225" s="47"/>
      <c r="O225" s="48"/>
      <c r="P225" s="47"/>
      <c r="Q225" s="48"/>
      <c r="R225" s="52"/>
      <c r="S225" s="55" t="s">
        <v>147</v>
      </c>
    </row>
    <row r="226" spans="1:19" s="31" customFormat="1" ht="54" customHeight="1" x14ac:dyDescent="0.25">
      <c r="A226" s="40" t="s">
        <v>523</v>
      </c>
      <c r="B226" s="40" t="s">
        <v>531</v>
      </c>
      <c r="C226" s="40" t="s">
        <v>530</v>
      </c>
      <c r="D226" s="40" t="s">
        <v>532</v>
      </c>
      <c r="E226" s="40" t="s">
        <v>74</v>
      </c>
      <c r="F226" s="40" t="s">
        <v>75</v>
      </c>
      <c r="G226" s="40" t="s">
        <v>75</v>
      </c>
      <c r="H226" s="40" t="s">
        <v>11</v>
      </c>
      <c r="I226" s="40" t="s">
        <v>0</v>
      </c>
      <c r="J226" s="72" t="s">
        <v>44</v>
      </c>
      <c r="K226" s="42"/>
      <c r="L226" s="38"/>
      <c r="M226" s="46"/>
      <c r="N226" s="47"/>
      <c r="O226" s="48"/>
      <c r="P226" s="47"/>
      <c r="Q226" s="48"/>
      <c r="R226" s="52"/>
      <c r="S226" s="55" t="s">
        <v>142</v>
      </c>
    </row>
    <row r="227" spans="1:19" s="31" customFormat="1" ht="36.75" customHeight="1" x14ac:dyDescent="0.25">
      <c r="A227" s="40" t="s">
        <v>523</v>
      </c>
      <c r="B227" s="40" t="s">
        <v>533</v>
      </c>
      <c r="C227" s="40" t="s">
        <v>534</v>
      </c>
      <c r="D227" s="40" t="s">
        <v>535</v>
      </c>
      <c r="E227" s="40" t="s">
        <v>86</v>
      </c>
      <c r="F227" s="40" t="s">
        <v>86</v>
      </c>
      <c r="G227" s="40" t="s">
        <v>146</v>
      </c>
      <c r="H227" s="40" t="s">
        <v>10</v>
      </c>
      <c r="I227" s="40" t="s">
        <v>78</v>
      </c>
      <c r="J227" s="72" t="s">
        <v>13</v>
      </c>
      <c r="K227" s="44"/>
      <c r="L227" s="35"/>
      <c r="M227" s="46"/>
      <c r="N227" s="47"/>
      <c r="O227" s="48"/>
      <c r="P227" s="47"/>
      <c r="Q227" s="48"/>
      <c r="R227" s="52"/>
      <c r="S227" s="55" t="s">
        <v>147</v>
      </c>
    </row>
    <row r="228" spans="1:19" s="31" customFormat="1" ht="76.5" customHeight="1" x14ac:dyDescent="0.25">
      <c r="A228" s="40" t="s">
        <v>523</v>
      </c>
      <c r="B228" s="40" t="s">
        <v>536</v>
      </c>
      <c r="C228" s="40" t="s">
        <v>537</v>
      </c>
      <c r="D228" s="40" t="s">
        <v>538</v>
      </c>
      <c r="E228" s="40" t="s">
        <v>539</v>
      </c>
      <c r="F228" s="40" t="s">
        <v>75</v>
      </c>
      <c r="G228" s="40" t="s">
        <v>75</v>
      </c>
      <c r="H228" s="40" t="s">
        <v>10</v>
      </c>
      <c r="I228" s="40" t="s">
        <v>0</v>
      </c>
      <c r="J228" s="72" t="s">
        <v>13</v>
      </c>
      <c r="K228" s="42"/>
      <c r="L228" s="38"/>
      <c r="M228" s="46"/>
      <c r="N228" s="47"/>
      <c r="O228" s="48"/>
      <c r="P228" s="47"/>
      <c r="Q228" s="48"/>
      <c r="R228" s="52"/>
      <c r="S228" s="55" t="s">
        <v>147</v>
      </c>
    </row>
    <row r="229" spans="1:19" s="31" customFormat="1" ht="75" x14ac:dyDescent="0.25">
      <c r="A229" s="40" t="s">
        <v>523</v>
      </c>
      <c r="B229" s="40" t="s">
        <v>540</v>
      </c>
      <c r="C229" s="40" t="s">
        <v>541</v>
      </c>
      <c r="D229" s="40" t="s">
        <v>542</v>
      </c>
      <c r="E229" s="40" t="s">
        <v>86</v>
      </c>
      <c r="F229" s="40" t="s">
        <v>86</v>
      </c>
      <c r="G229" s="40" t="s">
        <v>146</v>
      </c>
      <c r="H229" s="40" t="s">
        <v>10</v>
      </c>
      <c r="I229" s="40" t="s">
        <v>78</v>
      </c>
      <c r="J229" s="72" t="s">
        <v>16</v>
      </c>
      <c r="K229" s="42"/>
      <c r="L229" s="38"/>
      <c r="M229" s="46"/>
      <c r="N229" s="47"/>
      <c r="O229" s="48"/>
      <c r="P229" s="47"/>
      <c r="Q229" s="48"/>
      <c r="R229" s="52"/>
      <c r="S229" s="55" t="s">
        <v>147</v>
      </c>
    </row>
    <row r="230" spans="1:19" s="32" customFormat="1" ht="37.5" x14ac:dyDescent="0.25">
      <c r="A230" s="40" t="s">
        <v>523</v>
      </c>
      <c r="B230" s="40" t="s">
        <v>543</v>
      </c>
      <c r="C230" s="40" t="s">
        <v>544</v>
      </c>
      <c r="D230" s="40" t="s">
        <v>529</v>
      </c>
      <c r="E230" s="40" t="s">
        <v>74</v>
      </c>
      <c r="F230" s="40" t="s">
        <v>75</v>
      </c>
      <c r="G230" s="40" t="s">
        <v>116</v>
      </c>
      <c r="H230" s="40" t="s">
        <v>10</v>
      </c>
      <c r="I230" s="40" t="s">
        <v>78</v>
      </c>
      <c r="J230" s="72" t="s">
        <v>42</v>
      </c>
      <c r="K230" s="43"/>
      <c r="L230" s="38"/>
      <c r="M230" s="46"/>
      <c r="N230" s="47"/>
      <c r="O230" s="48"/>
      <c r="P230" s="47"/>
      <c r="Q230" s="48"/>
      <c r="R230" s="52"/>
      <c r="S230" s="55" t="s">
        <v>142</v>
      </c>
    </row>
    <row r="231" spans="1:19" s="31" customFormat="1" ht="57.75" customHeight="1" x14ac:dyDescent="0.25">
      <c r="A231" s="40" t="s">
        <v>523</v>
      </c>
      <c r="B231" s="40" t="s">
        <v>545</v>
      </c>
      <c r="C231" s="40" t="s">
        <v>546</v>
      </c>
      <c r="D231" s="40" t="s">
        <v>547</v>
      </c>
      <c r="E231" s="40" t="s">
        <v>115</v>
      </c>
      <c r="F231" s="40" t="s">
        <v>116</v>
      </c>
      <c r="G231" s="40" t="s">
        <v>116</v>
      </c>
      <c r="H231" s="40" t="s">
        <v>11</v>
      </c>
      <c r="I231" s="40" t="s">
        <v>0</v>
      </c>
      <c r="J231" s="72" t="s">
        <v>16</v>
      </c>
      <c r="K231" s="42"/>
      <c r="L231" s="38"/>
      <c r="M231" s="46"/>
      <c r="N231" s="47"/>
      <c r="O231" s="48"/>
      <c r="P231" s="47"/>
      <c r="Q231" s="48"/>
      <c r="R231" s="52"/>
      <c r="S231" s="55" t="s">
        <v>142</v>
      </c>
    </row>
    <row r="232" spans="1:19" s="31" customFormat="1" ht="56.25" x14ac:dyDescent="0.25">
      <c r="A232" s="40" t="s">
        <v>523</v>
      </c>
      <c r="B232" s="40" t="s">
        <v>548</v>
      </c>
      <c r="C232" s="40" t="s">
        <v>549</v>
      </c>
      <c r="D232" s="40" t="s">
        <v>538</v>
      </c>
      <c r="E232" s="40" t="s">
        <v>539</v>
      </c>
      <c r="F232" s="40" t="s">
        <v>75</v>
      </c>
      <c r="G232" s="40" t="s">
        <v>75</v>
      </c>
      <c r="H232" s="40" t="s">
        <v>10</v>
      </c>
      <c r="I232" s="40" t="s">
        <v>78</v>
      </c>
      <c r="J232" s="72" t="s">
        <v>13</v>
      </c>
      <c r="K232" s="42"/>
      <c r="L232" s="38"/>
      <c r="M232" s="46"/>
      <c r="N232" s="47"/>
      <c r="O232" s="48"/>
      <c r="P232" s="47"/>
      <c r="Q232" s="48"/>
      <c r="R232" s="52"/>
      <c r="S232" s="55" t="s">
        <v>142</v>
      </c>
    </row>
    <row r="233" spans="1:19" s="31" customFormat="1" ht="36.75" customHeight="1" x14ac:dyDescent="0.25">
      <c r="A233" s="40" t="s">
        <v>523</v>
      </c>
      <c r="B233" s="40" t="s">
        <v>550</v>
      </c>
      <c r="C233" s="40" t="s">
        <v>551</v>
      </c>
      <c r="D233" s="40" t="s">
        <v>552</v>
      </c>
      <c r="E233" s="40" t="s">
        <v>74</v>
      </c>
      <c r="F233" s="40" t="s">
        <v>75</v>
      </c>
      <c r="G233" s="40" t="s">
        <v>553</v>
      </c>
      <c r="H233" s="40" t="s">
        <v>11</v>
      </c>
      <c r="I233" s="40" t="s">
        <v>78</v>
      </c>
      <c r="J233" s="72" t="s">
        <v>42</v>
      </c>
      <c r="K233" s="42"/>
      <c r="L233" s="38"/>
      <c r="M233" s="46"/>
      <c r="N233" s="47"/>
      <c r="O233" s="48"/>
      <c r="P233" s="47"/>
      <c r="Q233" s="48"/>
      <c r="R233" s="52"/>
      <c r="S233" s="55" t="s">
        <v>147</v>
      </c>
    </row>
    <row r="234" spans="1:19" s="31" customFormat="1" ht="95.25" customHeight="1" x14ac:dyDescent="0.25">
      <c r="A234" s="40" t="s">
        <v>50</v>
      </c>
      <c r="B234" s="40" t="s">
        <v>822</v>
      </c>
      <c r="C234" s="40" t="s">
        <v>823</v>
      </c>
      <c r="D234" s="40" t="s">
        <v>824</v>
      </c>
      <c r="E234" s="40" t="s">
        <v>818</v>
      </c>
      <c r="F234" s="40" t="s">
        <v>75</v>
      </c>
      <c r="G234" s="40" t="s">
        <v>75</v>
      </c>
      <c r="H234" s="40" t="s">
        <v>11</v>
      </c>
      <c r="I234" s="40" t="s">
        <v>0</v>
      </c>
      <c r="J234" s="72" t="s">
        <v>34</v>
      </c>
      <c r="K234" s="42"/>
      <c r="L234" s="38"/>
      <c r="M234" s="46"/>
      <c r="N234" s="47"/>
      <c r="O234" s="48"/>
      <c r="P234" s="47"/>
      <c r="Q234" s="48"/>
      <c r="R234" s="52"/>
      <c r="S234" s="55" t="s">
        <v>123</v>
      </c>
    </row>
    <row r="235" spans="1:19" s="31" customFormat="1" ht="36" customHeight="1" x14ac:dyDescent="0.25">
      <c r="A235" s="40" t="s">
        <v>523</v>
      </c>
      <c r="B235" s="40" t="s">
        <v>558</v>
      </c>
      <c r="C235" s="40" t="s">
        <v>559</v>
      </c>
      <c r="D235" s="40" t="s">
        <v>560</v>
      </c>
      <c r="E235" s="40" t="s">
        <v>74</v>
      </c>
      <c r="F235" s="40" t="s">
        <v>75</v>
      </c>
      <c r="G235" s="40" t="s">
        <v>75</v>
      </c>
      <c r="H235" s="40" t="s">
        <v>10</v>
      </c>
      <c r="I235" s="40" t="s">
        <v>78</v>
      </c>
      <c r="J235" s="72" t="s">
        <v>16</v>
      </c>
      <c r="K235" s="42"/>
      <c r="L235" s="38"/>
      <c r="M235" s="46"/>
      <c r="N235" s="47"/>
      <c r="O235" s="48"/>
      <c r="P235" s="47"/>
      <c r="Q235" s="48"/>
      <c r="R235" s="52"/>
      <c r="S235" s="55" t="s">
        <v>147</v>
      </c>
    </row>
    <row r="236" spans="1:19" s="31" customFormat="1" ht="65.25" customHeight="1" x14ac:dyDescent="0.25">
      <c r="A236" s="40" t="s">
        <v>523</v>
      </c>
      <c r="B236" s="70" t="s">
        <v>568</v>
      </c>
      <c r="C236" s="55" t="s">
        <v>569</v>
      </c>
      <c r="D236" s="40" t="s">
        <v>538</v>
      </c>
      <c r="E236" s="40" t="s">
        <v>539</v>
      </c>
      <c r="F236" s="40" t="s">
        <v>75</v>
      </c>
      <c r="G236" s="40" t="s">
        <v>75</v>
      </c>
      <c r="H236" s="70" t="s">
        <v>11</v>
      </c>
      <c r="I236" s="70" t="s">
        <v>0</v>
      </c>
      <c r="J236" s="73" t="s">
        <v>13</v>
      </c>
      <c r="K236" s="70"/>
      <c r="L236" s="76"/>
      <c r="M236" s="70"/>
      <c r="N236" s="70"/>
      <c r="O236" s="70"/>
      <c r="P236" s="70"/>
      <c r="Q236" s="70"/>
      <c r="R236" s="78"/>
      <c r="S236" s="55" t="s">
        <v>123</v>
      </c>
    </row>
    <row r="237" spans="1:19" s="31" customFormat="1" ht="38.25" customHeight="1" x14ac:dyDescent="0.25">
      <c r="A237" s="40" t="s">
        <v>523</v>
      </c>
      <c r="B237" s="55" t="s">
        <v>571</v>
      </c>
      <c r="C237" s="70" t="s">
        <v>572</v>
      </c>
      <c r="D237" s="55" t="s">
        <v>573</v>
      </c>
      <c r="E237" s="40" t="s">
        <v>74</v>
      </c>
      <c r="F237" s="40" t="s">
        <v>75</v>
      </c>
      <c r="G237" s="40" t="s">
        <v>579</v>
      </c>
      <c r="H237" s="70" t="s">
        <v>12</v>
      </c>
      <c r="I237" s="70" t="s">
        <v>78</v>
      </c>
      <c r="J237" s="73" t="s">
        <v>16</v>
      </c>
      <c r="K237" s="70"/>
      <c r="L237" s="76"/>
      <c r="M237" s="70"/>
      <c r="N237" s="70"/>
      <c r="O237" s="70"/>
      <c r="P237" s="70"/>
      <c r="Q237" s="70"/>
      <c r="R237" s="78"/>
      <c r="S237" s="55" t="s">
        <v>147</v>
      </c>
    </row>
    <row r="238" spans="1:19" s="31" customFormat="1" ht="72.75" customHeight="1" x14ac:dyDescent="0.25">
      <c r="A238" s="40" t="s">
        <v>523</v>
      </c>
      <c r="B238" s="40" t="s">
        <v>574</v>
      </c>
      <c r="C238" s="40" t="s">
        <v>575</v>
      </c>
      <c r="D238" s="40" t="s">
        <v>526</v>
      </c>
      <c r="E238" s="40" t="s">
        <v>74</v>
      </c>
      <c r="F238" s="40" t="s">
        <v>75</v>
      </c>
      <c r="G238" s="40" t="s">
        <v>553</v>
      </c>
      <c r="H238" s="40" t="s">
        <v>10</v>
      </c>
      <c r="I238" s="40" t="s">
        <v>78</v>
      </c>
      <c r="J238" s="72" t="s">
        <v>69</v>
      </c>
      <c r="K238" s="43"/>
      <c r="L238" s="38"/>
      <c r="M238" s="46"/>
      <c r="N238" s="47"/>
      <c r="O238" s="48"/>
      <c r="P238" s="47"/>
      <c r="Q238" s="48"/>
      <c r="R238" s="52"/>
      <c r="S238" s="55" t="s">
        <v>123</v>
      </c>
    </row>
    <row r="239" spans="1:19" s="31" customFormat="1" ht="37.5" x14ac:dyDescent="0.25">
      <c r="A239" s="40" t="s">
        <v>523</v>
      </c>
      <c r="B239" s="40" t="s">
        <v>576</v>
      </c>
      <c r="C239" s="40" t="s">
        <v>577</v>
      </c>
      <c r="D239" s="40" t="s">
        <v>578</v>
      </c>
      <c r="E239" s="40" t="s">
        <v>292</v>
      </c>
      <c r="F239" s="40" t="s">
        <v>579</v>
      </c>
      <c r="G239" s="40" t="s">
        <v>579</v>
      </c>
      <c r="H239" s="40" t="s">
        <v>11</v>
      </c>
      <c r="I239" s="40" t="s">
        <v>0</v>
      </c>
      <c r="J239" s="72" t="s">
        <v>42</v>
      </c>
      <c r="K239" s="42"/>
      <c r="L239" s="38"/>
      <c r="M239" s="46"/>
      <c r="N239" s="47"/>
      <c r="O239" s="48"/>
      <c r="P239" s="47"/>
      <c r="Q239" s="48"/>
      <c r="R239" s="52"/>
      <c r="S239" s="55" t="s">
        <v>147</v>
      </c>
    </row>
    <row r="240" spans="1:19" s="31" customFormat="1" ht="57" customHeight="1" x14ac:dyDescent="0.25">
      <c r="A240" s="40" t="s">
        <v>523</v>
      </c>
      <c r="B240" s="40" t="s">
        <v>581</v>
      </c>
      <c r="C240" s="40" t="s">
        <v>582</v>
      </c>
      <c r="D240" s="40" t="s">
        <v>583</v>
      </c>
      <c r="E240" s="40" t="s">
        <v>584</v>
      </c>
      <c r="F240" s="40" t="s">
        <v>579</v>
      </c>
      <c r="G240" s="40" t="s">
        <v>553</v>
      </c>
      <c r="H240" s="40" t="s">
        <v>10</v>
      </c>
      <c r="I240" s="40" t="s">
        <v>78</v>
      </c>
      <c r="J240" s="72" t="s">
        <v>35</v>
      </c>
      <c r="K240" s="42"/>
      <c r="L240" s="38"/>
      <c r="M240" s="46"/>
      <c r="N240" s="47"/>
      <c r="O240" s="48"/>
      <c r="P240" s="47"/>
      <c r="Q240" s="48"/>
      <c r="R240" s="52"/>
      <c r="S240" s="55" t="s">
        <v>142</v>
      </c>
    </row>
    <row r="241" spans="1:19" s="31" customFormat="1" ht="56.25" x14ac:dyDescent="0.25">
      <c r="A241" s="40" t="s">
        <v>523</v>
      </c>
      <c r="B241" s="40" t="s">
        <v>586</v>
      </c>
      <c r="C241" s="40" t="s">
        <v>587</v>
      </c>
      <c r="D241" s="40" t="s">
        <v>588</v>
      </c>
      <c r="E241" s="40" t="s">
        <v>292</v>
      </c>
      <c r="F241" s="40" t="s">
        <v>86</v>
      </c>
      <c r="G241" s="40" t="s">
        <v>579</v>
      </c>
      <c r="H241" s="40" t="s">
        <v>11</v>
      </c>
      <c r="I241" s="40" t="s">
        <v>0</v>
      </c>
      <c r="J241" s="72" t="s">
        <v>38</v>
      </c>
      <c r="K241" s="42"/>
      <c r="L241" s="38"/>
      <c r="M241" s="46"/>
      <c r="N241" s="47"/>
      <c r="O241" s="48"/>
      <c r="P241" s="47"/>
      <c r="Q241" s="48"/>
      <c r="R241" s="52"/>
      <c r="S241" s="55" t="s">
        <v>147</v>
      </c>
    </row>
    <row r="242" spans="1:19" s="31" customFormat="1" ht="56.25" x14ac:dyDescent="0.25">
      <c r="A242" s="40" t="s">
        <v>523</v>
      </c>
      <c r="B242" s="40" t="s">
        <v>589</v>
      </c>
      <c r="C242" s="40" t="s">
        <v>590</v>
      </c>
      <c r="D242" s="40" t="s">
        <v>538</v>
      </c>
      <c r="E242" s="40" t="s">
        <v>539</v>
      </c>
      <c r="F242" s="40" t="s">
        <v>75</v>
      </c>
      <c r="G242" s="40" t="s">
        <v>75</v>
      </c>
      <c r="H242" s="40" t="s">
        <v>10</v>
      </c>
      <c r="I242" s="40" t="s">
        <v>0</v>
      </c>
      <c r="J242" s="72" t="s">
        <v>13</v>
      </c>
      <c r="K242" s="43"/>
      <c r="L242" s="38"/>
      <c r="M242" s="46"/>
      <c r="N242" s="47"/>
      <c r="O242" s="48"/>
      <c r="P242" s="47"/>
      <c r="Q242" s="48"/>
      <c r="R242" s="52"/>
      <c r="S242" s="55" t="s">
        <v>142</v>
      </c>
    </row>
    <row r="243" spans="1:19" s="31" customFormat="1" ht="56.25" x14ac:dyDescent="0.25">
      <c r="A243" s="40" t="s">
        <v>523</v>
      </c>
      <c r="B243" s="40" t="s">
        <v>591</v>
      </c>
      <c r="C243" s="40" t="s">
        <v>592</v>
      </c>
      <c r="D243" s="40" t="s">
        <v>593</v>
      </c>
      <c r="E243" s="40" t="s">
        <v>584</v>
      </c>
      <c r="F243" s="40" t="s">
        <v>86</v>
      </c>
      <c r="G243" s="40" t="s">
        <v>75</v>
      </c>
      <c r="H243" s="40" t="s">
        <v>10</v>
      </c>
      <c r="I243" s="40" t="s">
        <v>78</v>
      </c>
      <c r="J243" s="72" t="s">
        <v>35</v>
      </c>
      <c r="K243" s="42"/>
      <c r="L243" s="38"/>
      <c r="M243" s="46"/>
      <c r="N243" s="47"/>
      <c r="O243" s="48"/>
      <c r="P243" s="47"/>
      <c r="Q243" s="48"/>
      <c r="R243" s="52"/>
      <c r="S243" s="55" t="s">
        <v>142</v>
      </c>
    </row>
    <row r="244" spans="1:19" s="31" customFormat="1" ht="75" x14ac:dyDescent="0.25">
      <c r="A244" s="40" t="s">
        <v>523</v>
      </c>
      <c r="B244" s="40" t="s">
        <v>594</v>
      </c>
      <c r="C244" s="40" t="s">
        <v>595</v>
      </c>
      <c r="D244" s="40" t="s">
        <v>556</v>
      </c>
      <c r="E244" s="40" t="s">
        <v>115</v>
      </c>
      <c r="F244" s="40" t="s">
        <v>116</v>
      </c>
      <c r="G244" s="40" t="s">
        <v>553</v>
      </c>
      <c r="H244" s="40" t="s">
        <v>12</v>
      </c>
      <c r="I244" s="40" t="s">
        <v>78</v>
      </c>
      <c r="J244" s="72" t="s">
        <v>16</v>
      </c>
      <c r="K244" s="42"/>
      <c r="L244" s="38"/>
      <c r="M244" s="46"/>
      <c r="N244" s="47"/>
      <c r="O244" s="48"/>
      <c r="P244" s="47"/>
      <c r="Q244" s="48"/>
      <c r="R244" s="52"/>
      <c r="S244" s="55" t="s">
        <v>142</v>
      </c>
    </row>
    <row r="245" spans="1:19" s="31" customFormat="1" ht="48" customHeight="1" x14ac:dyDescent="0.25">
      <c r="A245" s="40" t="s">
        <v>523</v>
      </c>
      <c r="B245" s="40" t="s">
        <v>598</v>
      </c>
      <c r="C245" s="40" t="s">
        <v>599</v>
      </c>
      <c r="D245" s="40" t="s">
        <v>529</v>
      </c>
      <c r="E245" s="40" t="s">
        <v>292</v>
      </c>
      <c r="F245" s="40" t="s">
        <v>579</v>
      </c>
      <c r="G245" s="40" t="s">
        <v>116</v>
      </c>
      <c r="H245" s="40" t="s">
        <v>10</v>
      </c>
      <c r="I245" s="40" t="s">
        <v>0</v>
      </c>
      <c r="J245" s="72" t="s">
        <v>42</v>
      </c>
      <c r="K245" s="42"/>
      <c r="L245" s="38"/>
      <c r="M245" s="46"/>
      <c r="N245" s="47"/>
      <c r="O245" s="48"/>
      <c r="P245" s="47"/>
      <c r="Q245" s="48"/>
      <c r="R245" s="52"/>
      <c r="S245" s="55" t="s">
        <v>147</v>
      </c>
    </row>
    <row r="246" spans="1:19" s="31" customFormat="1" ht="81" customHeight="1" x14ac:dyDescent="0.25">
      <c r="A246" s="40" t="s">
        <v>523</v>
      </c>
      <c r="B246" s="40" t="s">
        <v>600</v>
      </c>
      <c r="C246" s="40" t="s">
        <v>601</v>
      </c>
      <c r="D246" s="40" t="s">
        <v>552</v>
      </c>
      <c r="E246" s="40" t="s">
        <v>74</v>
      </c>
      <c r="F246" s="40" t="s">
        <v>75</v>
      </c>
      <c r="G246" s="40" t="s">
        <v>553</v>
      </c>
      <c r="H246" s="40" t="s">
        <v>11</v>
      </c>
      <c r="I246" s="40" t="s">
        <v>78</v>
      </c>
      <c r="J246" s="72" t="s">
        <v>42</v>
      </c>
      <c r="K246" s="42"/>
      <c r="L246" s="38"/>
      <c r="M246" s="46"/>
      <c r="N246" s="47"/>
      <c r="O246" s="48"/>
      <c r="P246" s="47"/>
      <c r="Q246" s="48"/>
      <c r="R246" s="52"/>
      <c r="S246" s="55" t="s">
        <v>123</v>
      </c>
    </row>
    <row r="247" spans="1:19" s="31" customFormat="1" ht="56.25" x14ac:dyDescent="0.25">
      <c r="A247" s="40" t="s">
        <v>523</v>
      </c>
      <c r="B247" s="40" t="s">
        <v>602</v>
      </c>
      <c r="C247" s="40" t="s">
        <v>603</v>
      </c>
      <c r="D247" s="40" t="s">
        <v>538</v>
      </c>
      <c r="E247" s="40" t="s">
        <v>539</v>
      </c>
      <c r="F247" s="40" t="s">
        <v>75</v>
      </c>
      <c r="G247" s="40" t="s">
        <v>75</v>
      </c>
      <c r="H247" s="40" t="s">
        <v>11</v>
      </c>
      <c r="I247" s="40" t="s">
        <v>0</v>
      </c>
      <c r="J247" s="72" t="s">
        <v>13</v>
      </c>
      <c r="K247" s="43"/>
      <c r="L247" s="38"/>
      <c r="M247" s="46"/>
      <c r="N247" s="47"/>
      <c r="O247" s="48"/>
      <c r="P247" s="47"/>
      <c r="Q247" s="48"/>
      <c r="R247" s="52"/>
      <c r="S247" s="55" t="s">
        <v>142</v>
      </c>
    </row>
    <row r="248" spans="1:19" s="31" customFormat="1" ht="56.25" x14ac:dyDescent="0.25">
      <c r="A248" s="40" t="s">
        <v>523</v>
      </c>
      <c r="B248" s="40" t="s">
        <v>604</v>
      </c>
      <c r="C248" s="40" t="s">
        <v>605</v>
      </c>
      <c r="D248" s="40" t="s">
        <v>583</v>
      </c>
      <c r="E248" s="40" t="s">
        <v>584</v>
      </c>
      <c r="F248" s="40" t="s">
        <v>579</v>
      </c>
      <c r="G248" s="40" t="s">
        <v>553</v>
      </c>
      <c r="H248" s="40" t="s">
        <v>11</v>
      </c>
      <c r="I248" s="40" t="s">
        <v>0</v>
      </c>
      <c r="J248" s="72" t="s">
        <v>35</v>
      </c>
      <c r="K248" s="43"/>
      <c r="L248" s="38"/>
      <c r="M248" s="46"/>
      <c r="N248" s="47"/>
      <c r="O248" s="48"/>
      <c r="P248" s="47"/>
      <c r="Q248" s="48"/>
      <c r="R248" s="52"/>
      <c r="S248" s="55" t="s">
        <v>142</v>
      </c>
    </row>
    <row r="249" spans="1:19" s="31" customFormat="1" ht="75" x14ac:dyDescent="0.25">
      <c r="A249" s="40" t="s">
        <v>54</v>
      </c>
      <c r="B249" s="40" t="s">
        <v>1022</v>
      </c>
      <c r="C249" s="40" t="s">
        <v>1023</v>
      </c>
      <c r="D249" s="40" t="s">
        <v>1024</v>
      </c>
      <c r="E249" s="40" t="s">
        <v>74</v>
      </c>
      <c r="F249" s="40" t="s">
        <v>86</v>
      </c>
      <c r="G249" s="40" t="s">
        <v>75</v>
      </c>
      <c r="H249" s="40" t="s">
        <v>11</v>
      </c>
      <c r="I249" s="40" t="s">
        <v>0</v>
      </c>
      <c r="J249" s="72" t="s">
        <v>38</v>
      </c>
      <c r="K249" s="42"/>
      <c r="L249" s="38"/>
      <c r="M249" s="46"/>
      <c r="N249" s="47"/>
      <c r="O249" s="48"/>
      <c r="P249" s="47"/>
      <c r="Q249" s="48"/>
      <c r="R249" s="52"/>
      <c r="S249" s="55" t="s">
        <v>147</v>
      </c>
    </row>
    <row r="250" spans="1:19" s="31" customFormat="1" ht="37.5" x14ac:dyDescent="0.25">
      <c r="A250" s="40" t="s">
        <v>842</v>
      </c>
      <c r="B250" s="40" t="s">
        <v>847</v>
      </c>
      <c r="C250" s="40" t="s">
        <v>848</v>
      </c>
      <c r="D250" s="40" t="s">
        <v>849</v>
      </c>
      <c r="E250" s="40" t="s">
        <v>74</v>
      </c>
      <c r="F250" s="40" t="s">
        <v>116</v>
      </c>
      <c r="G250" s="40" t="s">
        <v>850</v>
      </c>
      <c r="H250" s="40" t="s">
        <v>10</v>
      </c>
      <c r="I250" s="40" t="s">
        <v>78</v>
      </c>
      <c r="J250" s="72" t="s">
        <v>16</v>
      </c>
      <c r="K250" s="42"/>
      <c r="L250" s="38"/>
      <c r="M250" s="46"/>
      <c r="N250" s="47"/>
      <c r="O250" s="48"/>
      <c r="P250" s="47"/>
      <c r="Q250" s="48"/>
      <c r="R250" s="52"/>
      <c r="S250" s="55" t="s">
        <v>142</v>
      </c>
    </row>
    <row r="251" spans="1:19" s="31" customFormat="1" ht="93.75" x14ac:dyDescent="0.25">
      <c r="A251" s="40" t="s">
        <v>91</v>
      </c>
      <c r="B251" s="40" t="s">
        <v>117</v>
      </c>
      <c r="C251" s="40" t="s">
        <v>118</v>
      </c>
      <c r="D251" s="40" t="s">
        <v>119</v>
      </c>
      <c r="E251" s="40" t="s">
        <v>120</v>
      </c>
      <c r="F251" s="40" t="s">
        <v>75</v>
      </c>
      <c r="G251" s="40" t="s">
        <v>116</v>
      </c>
      <c r="H251" s="40" t="s">
        <v>11</v>
      </c>
      <c r="I251" s="40" t="s">
        <v>78</v>
      </c>
      <c r="J251" s="72" t="s">
        <v>17</v>
      </c>
      <c r="K251" s="43"/>
      <c r="L251" s="38"/>
      <c r="M251" s="46"/>
      <c r="N251" s="47"/>
      <c r="O251" s="48"/>
      <c r="P251" s="47"/>
      <c r="Q251" s="48"/>
      <c r="R251" s="52"/>
      <c r="S251" s="55" t="s">
        <v>142</v>
      </c>
    </row>
    <row r="252" spans="1:19" s="31" customFormat="1" ht="37.5" x14ac:dyDescent="0.25">
      <c r="A252" s="40" t="s">
        <v>851</v>
      </c>
      <c r="B252" s="40" t="s">
        <v>856</v>
      </c>
      <c r="C252" s="40" t="s">
        <v>854</v>
      </c>
      <c r="D252" s="40" t="s">
        <v>855</v>
      </c>
      <c r="E252" s="40" t="s">
        <v>74</v>
      </c>
      <c r="F252" s="40" t="s">
        <v>75</v>
      </c>
      <c r="G252" s="40" t="s">
        <v>75</v>
      </c>
      <c r="H252" s="40" t="s">
        <v>10</v>
      </c>
      <c r="I252" s="40" t="s">
        <v>78</v>
      </c>
      <c r="J252" s="72" t="s">
        <v>16</v>
      </c>
      <c r="K252" s="42"/>
      <c r="L252" s="38"/>
      <c r="M252" s="46"/>
      <c r="N252" s="47"/>
      <c r="O252" s="48"/>
      <c r="P252" s="47"/>
      <c r="Q252" s="48"/>
      <c r="R252" s="52"/>
      <c r="S252" s="55" t="s">
        <v>147</v>
      </c>
    </row>
    <row r="253" spans="1:19" s="31" customFormat="1" ht="56.25" x14ac:dyDescent="0.25">
      <c r="A253" s="40" t="s">
        <v>48</v>
      </c>
      <c r="B253" s="40" t="s">
        <v>631</v>
      </c>
      <c r="C253" s="40" t="s">
        <v>632</v>
      </c>
      <c r="D253" s="40" t="s">
        <v>633</v>
      </c>
      <c r="E253" s="40" t="s">
        <v>74</v>
      </c>
      <c r="F253" s="40" t="s">
        <v>75</v>
      </c>
      <c r="G253" s="40" t="s">
        <v>75</v>
      </c>
      <c r="H253" s="40" t="s">
        <v>11</v>
      </c>
      <c r="I253" s="40" t="s">
        <v>78</v>
      </c>
      <c r="J253" s="72" t="s">
        <v>17</v>
      </c>
      <c r="K253" s="42"/>
      <c r="L253" s="38"/>
      <c r="M253" s="46"/>
      <c r="N253" s="47"/>
      <c r="O253" s="48"/>
      <c r="P253" s="47"/>
      <c r="Q253" s="48"/>
      <c r="R253" s="52"/>
      <c r="S253" s="55" t="s">
        <v>862</v>
      </c>
    </row>
    <row r="254" spans="1:19" s="31" customFormat="1" ht="37.5" x14ac:dyDescent="0.25">
      <c r="A254" s="40" t="s">
        <v>851</v>
      </c>
      <c r="B254" s="40" t="s">
        <v>857</v>
      </c>
      <c r="C254" s="40" t="s">
        <v>858</v>
      </c>
      <c r="D254" s="40" t="s">
        <v>859</v>
      </c>
      <c r="E254" s="40" t="s">
        <v>86</v>
      </c>
      <c r="F254" s="40" t="s">
        <v>86</v>
      </c>
      <c r="G254" s="40" t="s">
        <v>75</v>
      </c>
      <c r="H254" s="40" t="s">
        <v>10</v>
      </c>
      <c r="I254" s="40" t="s">
        <v>78</v>
      </c>
      <c r="J254" s="72" t="s">
        <v>16</v>
      </c>
      <c r="K254" s="42"/>
      <c r="L254" s="38"/>
      <c r="M254" s="46"/>
      <c r="N254" s="47"/>
      <c r="O254" s="48"/>
      <c r="P254" s="47"/>
      <c r="Q254" s="48"/>
      <c r="R254" s="52"/>
      <c r="S254" s="55" t="s">
        <v>142</v>
      </c>
    </row>
    <row r="255" spans="1:19" s="31" customFormat="1" ht="37.5" x14ac:dyDescent="0.25">
      <c r="A255" s="40" t="s">
        <v>851</v>
      </c>
      <c r="B255" s="40" t="s">
        <v>860</v>
      </c>
      <c r="C255" s="40" t="s">
        <v>861</v>
      </c>
      <c r="D255" s="40" t="s">
        <v>859</v>
      </c>
      <c r="E255" s="40" t="s">
        <v>86</v>
      </c>
      <c r="F255" s="40" t="s">
        <v>86</v>
      </c>
      <c r="G255" s="40" t="s">
        <v>75</v>
      </c>
      <c r="H255" s="40" t="s">
        <v>11</v>
      </c>
      <c r="I255" s="40" t="s">
        <v>0</v>
      </c>
      <c r="J255" s="72" t="s">
        <v>13</v>
      </c>
      <c r="K255" s="42"/>
      <c r="L255" s="38"/>
      <c r="M255" s="46"/>
      <c r="N255" s="47"/>
      <c r="O255" s="48"/>
      <c r="P255" s="47"/>
      <c r="Q255" s="48"/>
      <c r="R255" s="52"/>
      <c r="S255" s="55" t="s">
        <v>147</v>
      </c>
    </row>
    <row r="256" spans="1:19" s="31" customFormat="1" ht="37.5" x14ac:dyDescent="0.25">
      <c r="A256" s="40" t="s">
        <v>51</v>
      </c>
      <c r="B256" s="40" t="s">
        <v>863</v>
      </c>
      <c r="C256" s="40" t="s">
        <v>864</v>
      </c>
      <c r="D256" s="40" t="s">
        <v>865</v>
      </c>
      <c r="E256" s="40" t="s">
        <v>74</v>
      </c>
      <c r="F256" s="40" t="s">
        <v>75</v>
      </c>
      <c r="G256" s="40" t="s">
        <v>75</v>
      </c>
      <c r="H256" s="40" t="s">
        <v>11</v>
      </c>
      <c r="I256" s="40" t="s">
        <v>0</v>
      </c>
      <c r="J256" s="72" t="s">
        <v>16</v>
      </c>
      <c r="K256" s="42"/>
      <c r="L256" s="38"/>
      <c r="M256" s="46"/>
      <c r="N256" s="47"/>
      <c r="O256" s="48"/>
      <c r="P256" s="47"/>
      <c r="Q256" s="48"/>
      <c r="R256" s="52"/>
      <c r="S256" s="55" t="s">
        <v>142</v>
      </c>
    </row>
    <row r="257" spans="1:19" s="31" customFormat="1" ht="37.5" x14ac:dyDescent="0.25">
      <c r="A257" s="40" t="s">
        <v>51</v>
      </c>
      <c r="B257" s="40" t="s">
        <v>866</v>
      </c>
      <c r="C257" s="40" t="s">
        <v>867</v>
      </c>
      <c r="D257" s="40" t="s">
        <v>868</v>
      </c>
      <c r="E257" s="40" t="s">
        <v>236</v>
      </c>
      <c r="F257" s="40" t="s">
        <v>86</v>
      </c>
      <c r="G257" s="40" t="s">
        <v>579</v>
      </c>
      <c r="H257" s="40" t="s">
        <v>10</v>
      </c>
      <c r="I257" s="40" t="s">
        <v>78</v>
      </c>
      <c r="J257" s="72" t="s">
        <v>16</v>
      </c>
      <c r="K257" s="42"/>
      <c r="L257" s="38"/>
      <c r="M257" s="46"/>
      <c r="N257" s="47"/>
      <c r="O257" s="48"/>
      <c r="P257" s="47"/>
      <c r="Q257" s="48"/>
      <c r="R257" s="52"/>
      <c r="S257" s="55" t="s">
        <v>142</v>
      </c>
    </row>
    <row r="258" spans="1:19" s="31" customFormat="1" ht="56.25" x14ac:dyDescent="0.25">
      <c r="A258" s="40" t="s">
        <v>46</v>
      </c>
      <c r="B258" s="40" t="s">
        <v>321</v>
      </c>
      <c r="C258" s="40" t="s">
        <v>322</v>
      </c>
      <c r="D258" s="40" t="s">
        <v>323</v>
      </c>
      <c r="E258" s="40" t="s">
        <v>74</v>
      </c>
      <c r="F258" s="40" t="s">
        <v>75</v>
      </c>
      <c r="G258" s="40" t="s">
        <v>75</v>
      </c>
      <c r="H258" s="40" t="s">
        <v>11</v>
      </c>
      <c r="I258" s="40" t="s">
        <v>78</v>
      </c>
      <c r="J258" s="72" t="s">
        <v>17</v>
      </c>
      <c r="K258" s="42"/>
      <c r="L258" s="38"/>
      <c r="M258" s="46"/>
      <c r="N258" s="47"/>
      <c r="O258" s="48"/>
      <c r="P258" s="47"/>
      <c r="Q258" s="48"/>
      <c r="R258" s="52"/>
      <c r="S258" s="55" t="s">
        <v>147</v>
      </c>
    </row>
    <row r="259" spans="1:19" s="31" customFormat="1" ht="56.25" x14ac:dyDescent="0.25">
      <c r="A259" s="40" t="s">
        <v>54</v>
      </c>
      <c r="B259" s="40" t="s">
        <v>999</v>
      </c>
      <c r="C259" s="40" t="s">
        <v>1000</v>
      </c>
      <c r="D259" s="40" t="s">
        <v>1001</v>
      </c>
      <c r="E259" s="40" t="s">
        <v>74</v>
      </c>
      <c r="F259" s="40" t="s">
        <v>75</v>
      </c>
      <c r="G259" s="40" t="s">
        <v>75</v>
      </c>
      <c r="H259" s="40" t="s">
        <v>11</v>
      </c>
      <c r="I259" s="40" t="s">
        <v>78</v>
      </c>
      <c r="J259" s="72" t="s">
        <v>17</v>
      </c>
      <c r="K259" s="42"/>
      <c r="L259" s="38"/>
      <c r="M259" s="46"/>
      <c r="N259" s="47"/>
      <c r="O259" s="48"/>
      <c r="P259" s="47"/>
      <c r="Q259" s="48"/>
      <c r="R259" s="52"/>
      <c r="S259" s="55" t="s">
        <v>142</v>
      </c>
    </row>
    <row r="260" spans="1:19" s="31" customFormat="1" ht="60.75" customHeight="1" x14ac:dyDescent="0.25">
      <c r="A260" s="40" t="s">
        <v>51</v>
      </c>
      <c r="B260" s="40" t="s">
        <v>876</v>
      </c>
      <c r="C260" s="40" t="s">
        <v>877</v>
      </c>
      <c r="D260" s="40" t="s">
        <v>878</v>
      </c>
      <c r="E260" s="40" t="s">
        <v>74</v>
      </c>
      <c r="F260" s="40" t="s">
        <v>75</v>
      </c>
      <c r="G260" s="40" t="s">
        <v>75</v>
      </c>
      <c r="H260" s="40" t="s">
        <v>10</v>
      </c>
      <c r="I260" s="40" t="s">
        <v>78</v>
      </c>
      <c r="J260" s="72" t="s">
        <v>16</v>
      </c>
      <c r="K260" s="42"/>
      <c r="L260" s="38"/>
      <c r="M260" s="46"/>
      <c r="N260" s="47"/>
      <c r="O260" s="48"/>
      <c r="P260" s="47"/>
      <c r="Q260" s="48"/>
      <c r="R260" s="52"/>
      <c r="S260" s="55" t="s">
        <v>147</v>
      </c>
    </row>
    <row r="261" spans="1:19" s="31" customFormat="1" ht="56.25" x14ac:dyDescent="0.25">
      <c r="A261" s="40" t="s">
        <v>51</v>
      </c>
      <c r="B261" s="40" t="s">
        <v>879</v>
      </c>
      <c r="C261" s="40" t="s">
        <v>880</v>
      </c>
      <c r="D261" s="40" t="s">
        <v>881</v>
      </c>
      <c r="E261" s="40" t="s">
        <v>74</v>
      </c>
      <c r="F261" s="40" t="s">
        <v>75</v>
      </c>
      <c r="G261" s="40" t="s">
        <v>75</v>
      </c>
      <c r="H261" s="40" t="s">
        <v>11</v>
      </c>
      <c r="I261" s="40" t="s">
        <v>0</v>
      </c>
      <c r="J261" s="72" t="s">
        <v>16</v>
      </c>
      <c r="K261" s="42"/>
      <c r="L261" s="38"/>
      <c r="M261" s="46"/>
      <c r="N261" s="47"/>
      <c r="O261" s="48"/>
      <c r="P261" s="47"/>
      <c r="Q261" s="48"/>
      <c r="R261" s="52"/>
      <c r="S261" s="55" t="s">
        <v>142</v>
      </c>
    </row>
    <row r="262" spans="1:19" s="31" customFormat="1" ht="37.5" x14ac:dyDescent="0.25">
      <c r="A262" s="40" t="s">
        <v>51</v>
      </c>
      <c r="B262" s="40" t="s">
        <v>882</v>
      </c>
      <c r="C262" s="40" t="s">
        <v>883</v>
      </c>
      <c r="D262" s="40" t="s">
        <v>884</v>
      </c>
      <c r="E262" s="40" t="s">
        <v>74</v>
      </c>
      <c r="F262" s="40" t="s">
        <v>75</v>
      </c>
      <c r="G262" s="40" t="s">
        <v>75</v>
      </c>
      <c r="H262" s="40" t="s">
        <v>10</v>
      </c>
      <c r="I262" s="40" t="s">
        <v>78</v>
      </c>
      <c r="J262" s="72" t="s">
        <v>16</v>
      </c>
      <c r="K262" s="42"/>
      <c r="L262" s="38"/>
      <c r="M262" s="46"/>
      <c r="N262" s="47"/>
      <c r="O262" s="48"/>
      <c r="P262" s="47"/>
      <c r="Q262" s="48"/>
      <c r="R262" s="52"/>
      <c r="S262" s="55" t="s">
        <v>123</v>
      </c>
    </row>
    <row r="263" spans="1:19" s="31" customFormat="1" ht="56.25" x14ac:dyDescent="0.25">
      <c r="A263" s="40" t="s">
        <v>48</v>
      </c>
      <c r="B263" s="40" t="s">
        <v>667</v>
      </c>
      <c r="C263" s="40" t="s">
        <v>668</v>
      </c>
      <c r="D263" s="40" t="s">
        <v>633</v>
      </c>
      <c r="E263" s="40" t="s">
        <v>74</v>
      </c>
      <c r="F263" s="40" t="s">
        <v>75</v>
      </c>
      <c r="G263" s="40" t="s">
        <v>75</v>
      </c>
      <c r="H263" s="40" t="s">
        <v>11</v>
      </c>
      <c r="I263" s="40" t="s">
        <v>0</v>
      </c>
      <c r="J263" s="72" t="s">
        <v>17</v>
      </c>
      <c r="K263" s="42"/>
      <c r="L263" s="38"/>
      <c r="M263" s="46"/>
      <c r="N263" s="47"/>
      <c r="O263" s="48"/>
      <c r="P263" s="47"/>
      <c r="Q263" s="48"/>
      <c r="R263" s="52"/>
      <c r="S263" s="55" t="s">
        <v>142</v>
      </c>
    </row>
    <row r="264" spans="1:19" s="31" customFormat="1" ht="37.5" x14ac:dyDescent="0.25">
      <c r="A264" s="40" t="s">
        <v>51</v>
      </c>
      <c r="B264" s="40" t="s">
        <v>888</v>
      </c>
      <c r="C264" s="40" t="s">
        <v>889</v>
      </c>
      <c r="D264" s="40" t="s">
        <v>890</v>
      </c>
      <c r="E264" s="40" t="s">
        <v>74</v>
      </c>
      <c r="F264" s="40" t="s">
        <v>75</v>
      </c>
      <c r="G264" s="40" t="s">
        <v>75</v>
      </c>
      <c r="H264" s="40" t="s">
        <v>12</v>
      </c>
      <c r="I264" s="40" t="s">
        <v>78</v>
      </c>
      <c r="J264" s="72" t="s">
        <v>16</v>
      </c>
      <c r="K264" s="42"/>
      <c r="L264" s="38"/>
      <c r="M264" s="46"/>
      <c r="N264" s="47"/>
      <c r="O264" s="48"/>
      <c r="P264" s="47"/>
      <c r="Q264" s="48"/>
      <c r="R264" s="52"/>
      <c r="S264" s="55" t="s">
        <v>147</v>
      </c>
    </row>
    <row r="265" spans="1:19" s="31" customFormat="1" ht="37.5" x14ac:dyDescent="0.25">
      <c r="A265" s="40" t="s">
        <v>51</v>
      </c>
      <c r="B265" s="40" t="s">
        <v>891</v>
      </c>
      <c r="C265" s="40" t="s">
        <v>892</v>
      </c>
      <c r="D265" s="40" t="s">
        <v>893</v>
      </c>
      <c r="E265" s="40" t="s">
        <v>74</v>
      </c>
      <c r="F265" s="40" t="s">
        <v>75</v>
      </c>
      <c r="G265" s="40" t="s">
        <v>75</v>
      </c>
      <c r="H265" s="40" t="s">
        <v>11</v>
      </c>
      <c r="I265" s="40" t="s">
        <v>0</v>
      </c>
      <c r="J265" s="72" t="s">
        <v>16</v>
      </c>
      <c r="K265" s="42"/>
      <c r="L265" s="38"/>
      <c r="M265" s="46"/>
      <c r="N265" s="47"/>
      <c r="O265" s="48"/>
      <c r="P265" s="47"/>
      <c r="Q265" s="48"/>
      <c r="R265" s="52"/>
      <c r="S265" s="55" t="s">
        <v>147</v>
      </c>
    </row>
    <row r="266" spans="1:19" s="31" customFormat="1" ht="75" x14ac:dyDescent="0.25">
      <c r="A266" s="40" t="s">
        <v>91</v>
      </c>
      <c r="B266" s="40" t="s">
        <v>140</v>
      </c>
      <c r="C266" s="40" t="s">
        <v>141</v>
      </c>
      <c r="D266" s="40" t="s">
        <v>138</v>
      </c>
      <c r="E266" s="40" t="s">
        <v>74</v>
      </c>
      <c r="F266" s="40" t="s">
        <v>86</v>
      </c>
      <c r="G266" s="40" t="s">
        <v>75</v>
      </c>
      <c r="H266" s="40" t="s">
        <v>10</v>
      </c>
      <c r="I266" s="40" t="s">
        <v>78</v>
      </c>
      <c r="J266" s="72" t="s">
        <v>17</v>
      </c>
      <c r="K266" s="42"/>
      <c r="L266" s="38"/>
      <c r="M266" s="46"/>
      <c r="N266" s="47"/>
      <c r="O266" s="48"/>
      <c r="P266" s="47"/>
      <c r="Q266" s="48"/>
      <c r="R266" s="52"/>
      <c r="S266" s="55" t="s">
        <v>142</v>
      </c>
    </row>
    <row r="267" spans="1:19" s="31" customFormat="1" ht="37.5" x14ac:dyDescent="0.25">
      <c r="A267" s="40" t="s">
        <v>51</v>
      </c>
      <c r="B267" s="40" t="s">
        <v>897</v>
      </c>
      <c r="C267" s="40" t="s">
        <v>898</v>
      </c>
      <c r="D267" s="40" t="s">
        <v>899</v>
      </c>
      <c r="E267" s="40" t="s">
        <v>74</v>
      </c>
      <c r="F267" s="40" t="s">
        <v>75</v>
      </c>
      <c r="G267" s="40" t="s">
        <v>75</v>
      </c>
      <c r="H267" s="40" t="s">
        <v>10</v>
      </c>
      <c r="I267" s="40" t="s">
        <v>78</v>
      </c>
      <c r="J267" s="72" t="s">
        <v>16</v>
      </c>
      <c r="K267" s="43"/>
      <c r="L267" s="38"/>
      <c r="M267" s="46"/>
      <c r="N267" s="47"/>
      <c r="O267" s="48"/>
      <c r="P267" s="47"/>
      <c r="Q267" s="48"/>
      <c r="R267" s="52"/>
      <c r="S267" s="55" t="s">
        <v>142</v>
      </c>
    </row>
    <row r="268" spans="1:19" s="31" customFormat="1" ht="56.25" x14ac:dyDescent="0.25">
      <c r="A268" s="40" t="s">
        <v>51</v>
      </c>
      <c r="B268" s="40" t="s">
        <v>900</v>
      </c>
      <c r="C268" s="40" t="s">
        <v>901</v>
      </c>
      <c r="D268" s="40" t="s">
        <v>902</v>
      </c>
      <c r="E268" s="40" t="s">
        <v>86</v>
      </c>
      <c r="F268" s="40" t="s">
        <v>86</v>
      </c>
      <c r="G268" s="40" t="s">
        <v>146</v>
      </c>
      <c r="H268" s="40" t="s">
        <v>11</v>
      </c>
      <c r="I268" s="40" t="s">
        <v>0</v>
      </c>
      <c r="J268" s="72" t="s">
        <v>38</v>
      </c>
      <c r="K268" s="42"/>
      <c r="L268" s="38"/>
      <c r="M268" s="46"/>
      <c r="N268" s="47"/>
      <c r="O268" s="48"/>
      <c r="P268" s="47"/>
      <c r="Q268" s="48"/>
      <c r="R268" s="52"/>
      <c r="S268" s="55" t="s">
        <v>909</v>
      </c>
    </row>
    <row r="269" spans="1:19" s="31" customFormat="1" ht="56.25" x14ac:dyDescent="0.25">
      <c r="A269" s="40" t="s">
        <v>52</v>
      </c>
      <c r="B269" s="40" t="s">
        <v>903</v>
      </c>
      <c r="C269" s="40" t="s">
        <v>904</v>
      </c>
      <c r="D269" s="40" t="s">
        <v>905</v>
      </c>
      <c r="E269" s="40" t="s">
        <v>74</v>
      </c>
      <c r="F269" s="40" t="s">
        <v>75</v>
      </c>
      <c r="G269" s="40" t="s">
        <v>75</v>
      </c>
      <c r="H269" s="40" t="s">
        <v>11</v>
      </c>
      <c r="I269" s="40" t="s">
        <v>0</v>
      </c>
      <c r="J269" s="72" t="s">
        <v>13</v>
      </c>
      <c r="K269" s="42"/>
      <c r="L269" s="38"/>
      <c r="M269" s="46"/>
      <c r="N269" s="47"/>
      <c r="O269" s="48"/>
      <c r="P269" s="47"/>
      <c r="Q269" s="48"/>
      <c r="R269" s="52"/>
      <c r="S269" s="55" t="s">
        <v>913</v>
      </c>
    </row>
    <row r="270" spans="1:19" s="31" customFormat="1" ht="64.5" customHeight="1" x14ac:dyDescent="0.25">
      <c r="A270" s="40" t="s">
        <v>52</v>
      </c>
      <c r="B270" s="40" t="s">
        <v>919</v>
      </c>
      <c r="C270" s="40" t="s">
        <v>920</v>
      </c>
      <c r="D270" s="40" t="s">
        <v>921</v>
      </c>
      <c r="E270" s="40" t="s">
        <v>74</v>
      </c>
      <c r="F270" s="40" t="s">
        <v>75</v>
      </c>
      <c r="G270" s="40" t="s">
        <v>553</v>
      </c>
      <c r="H270" s="40" t="s">
        <v>12</v>
      </c>
      <c r="I270" s="40" t="s">
        <v>78</v>
      </c>
      <c r="J270" s="72" t="s">
        <v>16</v>
      </c>
      <c r="K270" s="42"/>
      <c r="L270" s="38"/>
      <c r="M270" s="46"/>
      <c r="N270" s="47"/>
      <c r="O270" s="48"/>
      <c r="P270" s="47"/>
      <c r="Q270" s="48"/>
      <c r="R270" s="52"/>
      <c r="S270" s="55" t="s">
        <v>142</v>
      </c>
    </row>
    <row r="271" spans="1:19" s="31" customFormat="1" ht="63" customHeight="1" x14ac:dyDescent="0.25">
      <c r="A271" s="40" t="s">
        <v>52</v>
      </c>
      <c r="B271" s="40" t="s">
        <v>922</v>
      </c>
      <c r="C271" s="40" t="s">
        <v>923</v>
      </c>
      <c r="D271" s="40" t="s">
        <v>912</v>
      </c>
      <c r="E271" s="40" t="s">
        <v>730</v>
      </c>
      <c r="F271" s="40" t="s">
        <v>579</v>
      </c>
      <c r="G271" s="40" t="s">
        <v>116</v>
      </c>
      <c r="H271" s="40" t="s">
        <v>11</v>
      </c>
      <c r="I271" s="40" t="s">
        <v>0</v>
      </c>
      <c r="J271" s="72" t="s">
        <v>35</v>
      </c>
      <c r="K271" s="42"/>
      <c r="L271" s="38"/>
      <c r="M271" s="46"/>
      <c r="N271" s="47"/>
      <c r="O271" s="48"/>
      <c r="P271" s="47"/>
      <c r="Q271" s="48"/>
      <c r="R271" s="52"/>
      <c r="S271" s="55" t="s">
        <v>123</v>
      </c>
    </row>
    <row r="272" spans="1:19" s="31" customFormat="1" ht="82.5" customHeight="1" x14ac:dyDescent="0.25">
      <c r="A272" s="40" t="s">
        <v>52</v>
      </c>
      <c r="B272" s="40" t="s">
        <v>925</v>
      </c>
      <c r="C272" s="40" t="s">
        <v>926</v>
      </c>
      <c r="D272" s="40" t="s">
        <v>927</v>
      </c>
      <c r="E272" s="40" t="s">
        <v>74</v>
      </c>
      <c r="F272" s="40" t="s">
        <v>75</v>
      </c>
      <c r="G272" s="40" t="s">
        <v>75</v>
      </c>
      <c r="H272" s="40" t="s">
        <v>10</v>
      </c>
      <c r="I272" s="40" t="s">
        <v>78</v>
      </c>
      <c r="J272" s="72" t="s">
        <v>38</v>
      </c>
      <c r="K272" s="42"/>
      <c r="L272" s="38"/>
      <c r="M272" s="46"/>
      <c r="N272" s="47"/>
      <c r="O272" s="48"/>
      <c r="P272" s="47"/>
      <c r="Q272" s="48"/>
      <c r="R272" s="52"/>
      <c r="S272" s="55" t="s">
        <v>924</v>
      </c>
    </row>
    <row r="273" spans="1:19" s="31" customFormat="1" ht="75" x14ac:dyDescent="0.25">
      <c r="A273" s="40" t="s">
        <v>52</v>
      </c>
      <c r="B273" s="40" t="s">
        <v>929</v>
      </c>
      <c r="C273" s="40" t="s">
        <v>930</v>
      </c>
      <c r="D273" s="40" t="s">
        <v>912</v>
      </c>
      <c r="E273" s="40" t="s">
        <v>730</v>
      </c>
      <c r="F273" s="40" t="s">
        <v>579</v>
      </c>
      <c r="G273" s="40" t="s">
        <v>116</v>
      </c>
      <c r="H273" s="40" t="s">
        <v>11</v>
      </c>
      <c r="I273" s="40" t="s">
        <v>0</v>
      </c>
      <c r="J273" s="72" t="s">
        <v>16</v>
      </c>
      <c r="K273" s="42"/>
      <c r="L273" s="38"/>
      <c r="M273" s="46"/>
      <c r="N273" s="47"/>
      <c r="O273" s="48"/>
      <c r="P273" s="47"/>
      <c r="Q273" s="48"/>
      <c r="R273" s="52"/>
      <c r="S273" s="55" t="s">
        <v>928</v>
      </c>
    </row>
    <row r="274" spans="1:19" s="31" customFormat="1" ht="56.25" x14ac:dyDescent="0.25">
      <c r="A274" s="40" t="s">
        <v>52</v>
      </c>
      <c r="B274" s="40" t="s">
        <v>931</v>
      </c>
      <c r="C274" s="40" t="s">
        <v>932</v>
      </c>
      <c r="D274" s="40" t="s">
        <v>933</v>
      </c>
      <c r="E274" s="40" t="s">
        <v>74</v>
      </c>
      <c r="F274" s="40" t="s">
        <v>75</v>
      </c>
      <c r="G274" s="40" t="s">
        <v>75</v>
      </c>
      <c r="H274" s="40" t="s">
        <v>11</v>
      </c>
      <c r="I274" s="40" t="s">
        <v>78</v>
      </c>
      <c r="J274" s="72" t="s">
        <v>16</v>
      </c>
      <c r="K274" s="42"/>
      <c r="L274" s="38"/>
      <c r="M274" s="46"/>
      <c r="N274" s="47"/>
      <c r="O274" s="48"/>
      <c r="P274" s="47"/>
      <c r="Q274" s="48"/>
      <c r="R274" s="52"/>
      <c r="S274" s="55" t="s">
        <v>909</v>
      </c>
    </row>
    <row r="275" spans="1:19" s="31" customFormat="1" ht="56.25" x14ac:dyDescent="0.25">
      <c r="A275" s="40" t="s">
        <v>52</v>
      </c>
      <c r="B275" s="40" t="s">
        <v>906</v>
      </c>
      <c r="C275" s="40" t="s">
        <v>907</v>
      </c>
      <c r="D275" s="40" t="s">
        <v>908</v>
      </c>
      <c r="E275" s="40" t="s">
        <v>198</v>
      </c>
      <c r="F275" s="40" t="s">
        <v>579</v>
      </c>
      <c r="G275" s="40" t="s">
        <v>579</v>
      </c>
      <c r="H275" s="40" t="s">
        <v>11</v>
      </c>
      <c r="I275" s="40" t="s">
        <v>0</v>
      </c>
      <c r="J275" s="72" t="s">
        <v>35</v>
      </c>
      <c r="K275" s="42"/>
      <c r="L275" s="38"/>
      <c r="M275" s="46"/>
      <c r="N275" s="47"/>
      <c r="O275" s="48"/>
      <c r="P275" s="47"/>
      <c r="Q275" s="48"/>
      <c r="R275" s="52"/>
      <c r="S275" s="55" t="s">
        <v>142</v>
      </c>
    </row>
    <row r="276" spans="1:19" s="31" customFormat="1" ht="75" x14ac:dyDescent="0.25">
      <c r="A276" s="40" t="s">
        <v>52</v>
      </c>
      <c r="B276" s="40" t="s">
        <v>910</v>
      </c>
      <c r="C276" s="40" t="s">
        <v>911</v>
      </c>
      <c r="D276" s="40" t="s">
        <v>912</v>
      </c>
      <c r="E276" s="40" t="s">
        <v>730</v>
      </c>
      <c r="F276" s="40" t="s">
        <v>579</v>
      </c>
      <c r="G276" s="40" t="s">
        <v>116</v>
      </c>
      <c r="H276" s="40" t="s">
        <v>10</v>
      </c>
      <c r="I276" s="40" t="s">
        <v>78</v>
      </c>
      <c r="J276" s="72" t="s">
        <v>15</v>
      </c>
      <c r="K276" s="42"/>
      <c r="L276" s="38"/>
      <c r="M276" s="46"/>
      <c r="N276" s="47"/>
      <c r="O276" s="48"/>
      <c r="P276" s="47"/>
      <c r="Q276" s="48"/>
      <c r="R276" s="52"/>
      <c r="S276" s="55" t="s">
        <v>142</v>
      </c>
    </row>
    <row r="277" spans="1:19" s="35" customFormat="1" ht="56.25" x14ac:dyDescent="0.25">
      <c r="A277" s="40" t="s">
        <v>52</v>
      </c>
      <c r="B277" s="40" t="s">
        <v>934</v>
      </c>
      <c r="C277" s="40" t="s">
        <v>935</v>
      </c>
      <c r="D277" s="40" t="s">
        <v>936</v>
      </c>
      <c r="E277" s="40" t="s">
        <v>74</v>
      </c>
      <c r="F277" s="40" t="s">
        <v>86</v>
      </c>
      <c r="G277" s="40"/>
      <c r="H277" s="40" t="s">
        <v>11</v>
      </c>
      <c r="I277" s="40" t="s">
        <v>0</v>
      </c>
      <c r="J277" s="72" t="s">
        <v>16</v>
      </c>
      <c r="K277" s="42"/>
      <c r="L277" s="38"/>
      <c r="M277" s="46"/>
      <c r="N277" s="47"/>
      <c r="O277" s="48"/>
      <c r="P277" s="47"/>
      <c r="Q277" s="48"/>
      <c r="R277" s="52"/>
      <c r="S277" s="55" t="s">
        <v>147</v>
      </c>
    </row>
    <row r="278" spans="1:19" s="31" customFormat="1" ht="75" x14ac:dyDescent="0.25">
      <c r="A278" s="40" t="s">
        <v>52</v>
      </c>
      <c r="B278" s="40" t="s">
        <v>937</v>
      </c>
      <c r="C278" s="40" t="s">
        <v>938</v>
      </c>
      <c r="D278" s="40" t="s">
        <v>939</v>
      </c>
      <c r="E278" s="40" t="s">
        <v>86</v>
      </c>
      <c r="F278" s="40" t="s">
        <v>86</v>
      </c>
      <c r="G278" s="40" t="s">
        <v>146</v>
      </c>
      <c r="H278" s="40" t="s">
        <v>10</v>
      </c>
      <c r="I278" s="40" t="s">
        <v>78</v>
      </c>
      <c r="J278" s="72" t="s">
        <v>15</v>
      </c>
      <c r="K278" s="42"/>
      <c r="L278" s="38"/>
      <c r="M278" s="46"/>
      <c r="N278" s="47"/>
      <c r="O278" s="48"/>
      <c r="P278" s="47"/>
      <c r="Q278" s="48"/>
      <c r="R278" s="52"/>
      <c r="S278" s="55" t="s">
        <v>147</v>
      </c>
    </row>
    <row r="279" spans="1:19" s="31" customFormat="1" ht="75" x14ac:dyDescent="0.25">
      <c r="A279" s="40" t="s">
        <v>52</v>
      </c>
      <c r="B279" s="40" t="s">
        <v>914</v>
      </c>
      <c r="C279" s="40" t="s">
        <v>915</v>
      </c>
      <c r="D279" s="40" t="s">
        <v>918</v>
      </c>
      <c r="E279" s="40" t="s">
        <v>115</v>
      </c>
      <c r="F279" s="40" t="s">
        <v>116</v>
      </c>
      <c r="G279" s="40" t="s">
        <v>553</v>
      </c>
      <c r="H279" s="40" t="s">
        <v>11</v>
      </c>
      <c r="I279" s="40" t="s">
        <v>0</v>
      </c>
      <c r="J279" s="72" t="s">
        <v>13</v>
      </c>
      <c r="K279" s="42"/>
      <c r="L279" s="38"/>
      <c r="M279" s="46"/>
      <c r="N279" s="47"/>
      <c r="O279" s="48"/>
      <c r="P279" s="47"/>
      <c r="Q279" s="48"/>
      <c r="R279" s="52"/>
      <c r="S279" s="55" t="s">
        <v>947</v>
      </c>
    </row>
    <row r="280" spans="1:19" s="31" customFormat="1" ht="93.75" x14ac:dyDescent="0.25">
      <c r="A280" s="40" t="s">
        <v>940</v>
      </c>
      <c r="B280" s="40" t="s">
        <v>941</v>
      </c>
      <c r="C280" s="40" t="s">
        <v>942</v>
      </c>
      <c r="D280" s="40" t="s">
        <v>943</v>
      </c>
      <c r="E280" s="40" t="s">
        <v>74</v>
      </c>
      <c r="F280" s="40" t="s">
        <v>86</v>
      </c>
      <c r="G280" s="40" t="s">
        <v>75</v>
      </c>
      <c r="H280" s="40" t="s">
        <v>10</v>
      </c>
      <c r="I280" s="40" t="s">
        <v>78</v>
      </c>
      <c r="J280" s="72" t="s">
        <v>16</v>
      </c>
      <c r="K280" s="44"/>
      <c r="L280" s="35"/>
      <c r="M280" s="46"/>
      <c r="N280" s="47"/>
      <c r="O280" s="48"/>
      <c r="P280" s="47"/>
      <c r="Q280" s="48"/>
      <c r="R280" s="52"/>
      <c r="S280" s="55" t="s">
        <v>950</v>
      </c>
    </row>
    <row r="281" spans="1:19" s="31" customFormat="1" ht="93.75" x14ac:dyDescent="0.25">
      <c r="A281" s="40" t="s">
        <v>53</v>
      </c>
      <c r="B281" s="40" t="s">
        <v>944</v>
      </c>
      <c r="C281" s="40" t="s">
        <v>945</v>
      </c>
      <c r="D281" s="40" t="s">
        <v>946</v>
      </c>
      <c r="E281" s="40" t="s">
        <v>730</v>
      </c>
      <c r="F281" s="40" t="s">
        <v>116</v>
      </c>
      <c r="G281" s="40" t="s">
        <v>553</v>
      </c>
      <c r="H281" s="40" t="s">
        <v>10</v>
      </c>
      <c r="I281" s="40" t="s">
        <v>78</v>
      </c>
      <c r="J281" s="72" t="s">
        <v>15</v>
      </c>
      <c r="K281" s="42"/>
      <c r="L281" s="38"/>
      <c r="M281" s="46"/>
      <c r="N281" s="47"/>
      <c r="O281" s="48"/>
      <c r="P281" s="47"/>
      <c r="Q281" s="48"/>
      <c r="R281" s="52"/>
      <c r="S281" s="55" t="s">
        <v>950</v>
      </c>
    </row>
    <row r="282" spans="1:19" s="31" customFormat="1" ht="75" x14ac:dyDescent="0.25">
      <c r="A282" s="40" t="s">
        <v>53</v>
      </c>
      <c r="B282" s="40" t="s">
        <v>948</v>
      </c>
      <c r="C282" s="40" t="s">
        <v>949</v>
      </c>
      <c r="D282" s="40" t="s">
        <v>954</v>
      </c>
      <c r="E282" s="40" t="s">
        <v>198</v>
      </c>
      <c r="F282" s="40" t="s">
        <v>86</v>
      </c>
      <c r="G282" s="40" t="s">
        <v>75</v>
      </c>
      <c r="H282" s="40" t="s">
        <v>10</v>
      </c>
      <c r="I282" s="40" t="s">
        <v>0</v>
      </c>
      <c r="J282" s="72" t="s">
        <v>15</v>
      </c>
      <c r="K282" s="43"/>
      <c r="L282" s="38"/>
      <c r="M282" s="46"/>
      <c r="N282" s="47"/>
      <c r="O282" s="48"/>
      <c r="P282" s="47"/>
      <c r="Q282" s="48"/>
      <c r="R282" s="52"/>
      <c r="S282" s="55" t="s">
        <v>142</v>
      </c>
    </row>
    <row r="283" spans="1:19" s="31" customFormat="1" ht="75" x14ac:dyDescent="0.25">
      <c r="A283" s="40" t="s">
        <v>53</v>
      </c>
      <c r="B283" s="40" t="s">
        <v>951</v>
      </c>
      <c r="C283" s="40" t="s">
        <v>952</v>
      </c>
      <c r="D283" s="40" t="s">
        <v>953</v>
      </c>
      <c r="E283" s="40" t="s">
        <v>86</v>
      </c>
      <c r="F283" s="40" t="s">
        <v>86</v>
      </c>
      <c r="G283" s="40" t="s">
        <v>146</v>
      </c>
      <c r="H283" s="40" t="s">
        <v>10</v>
      </c>
      <c r="I283" s="40" t="s">
        <v>0</v>
      </c>
      <c r="J283" s="72" t="s">
        <v>15</v>
      </c>
      <c r="K283" s="42"/>
      <c r="L283" s="38"/>
      <c r="M283" s="46"/>
      <c r="N283" s="47"/>
      <c r="O283" s="48"/>
      <c r="P283" s="47"/>
      <c r="Q283" s="48"/>
      <c r="R283" s="52"/>
      <c r="S283" s="55" t="s">
        <v>142</v>
      </c>
    </row>
    <row r="284" spans="1:19" s="31" customFormat="1" ht="75" x14ac:dyDescent="0.25">
      <c r="A284" s="40" t="s">
        <v>53</v>
      </c>
      <c r="B284" s="40" t="s">
        <v>955</v>
      </c>
      <c r="C284" s="40" t="s">
        <v>956</v>
      </c>
      <c r="D284" s="40" t="s">
        <v>957</v>
      </c>
      <c r="E284" s="40" t="s">
        <v>198</v>
      </c>
      <c r="F284" s="40" t="s">
        <v>75</v>
      </c>
      <c r="G284" s="40" t="s">
        <v>75</v>
      </c>
      <c r="H284" s="40" t="s">
        <v>11</v>
      </c>
      <c r="I284" s="40" t="s">
        <v>78</v>
      </c>
      <c r="J284" s="72" t="s">
        <v>199</v>
      </c>
      <c r="K284" s="42"/>
      <c r="L284" s="38"/>
      <c r="M284" s="46"/>
      <c r="N284" s="47"/>
      <c r="O284" s="48"/>
      <c r="P284" s="47"/>
      <c r="Q284" s="48"/>
      <c r="R284" s="52"/>
      <c r="S284" s="55" t="s">
        <v>142</v>
      </c>
    </row>
    <row r="285" spans="1:19" s="31" customFormat="1" ht="37.5" x14ac:dyDescent="0.25">
      <c r="A285" s="40" t="s">
        <v>53</v>
      </c>
      <c r="B285" s="40" t="s">
        <v>958</v>
      </c>
      <c r="C285" s="40" t="s">
        <v>959</v>
      </c>
      <c r="D285" s="40" t="s">
        <v>954</v>
      </c>
      <c r="E285" s="40" t="s">
        <v>198</v>
      </c>
      <c r="F285" s="40" t="s">
        <v>86</v>
      </c>
      <c r="G285" s="40" t="s">
        <v>75</v>
      </c>
      <c r="H285" s="40" t="s">
        <v>11</v>
      </c>
      <c r="I285" s="40" t="s">
        <v>78</v>
      </c>
      <c r="J285" s="72" t="s">
        <v>199</v>
      </c>
      <c r="K285" s="42"/>
      <c r="L285" s="38"/>
      <c r="M285" s="46"/>
      <c r="N285" s="47"/>
      <c r="O285" s="48"/>
      <c r="P285" s="47"/>
      <c r="Q285" s="48"/>
      <c r="R285" s="52"/>
      <c r="S285" s="55" t="s">
        <v>142</v>
      </c>
    </row>
    <row r="286" spans="1:19" s="31" customFormat="1" ht="75" x14ac:dyDescent="0.25">
      <c r="A286" s="40" t="s">
        <v>45</v>
      </c>
      <c r="B286" s="40" t="s">
        <v>386</v>
      </c>
      <c r="C286" s="40" t="s">
        <v>387</v>
      </c>
      <c r="D286" s="40" t="s">
        <v>388</v>
      </c>
      <c r="E286" s="40" t="s">
        <v>198</v>
      </c>
      <c r="F286" s="40" t="s">
        <v>86</v>
      </c>
      <c r="G286" s="40" t="s">
        <v>75</v>
      </c>
      <c r="H286" s="40" t="s">
        <v>11</v>
      </c>
      <c r="I286" s="40" t="s">
        <v>0</v>
      </c>
      <c r="J286" s="72" t="s">
        <v>199</v>
      </c>
      <c r="K286" s="42"/>
      <c r="L286" s="38"/>
      <c r="M286" s="46"/>
      <c r="N286" s="47"/>
      <c r="O286" s="48"/>
      <c r="P286" s="47"/>
      <c r="Q286" s="48"/>
      <c r="R286" s="52"/>
      <c r="S286" s="55" t="s">
        <v>947</v>
      </c>
    </row>
    <row r="287" spans="1:19" s="31" customFormat="1" ht="37.5" x14ac:dyDescent="0.25">
      <c r="A287" s="40" t="s">
        <v>699</v>
      </c>
      <c r="B287" s="40" t="s">
        <v>707</v>
      </c>
      <c r="C287" s="40" t="s">
        <v>708</v>
      </c>
      <c r="D287" s="40" t="s">
        <v>709</v>
      </c>
      <c r="E287" s="40" t="s">
        <v>115</v>
      </c>
      <c r="F287" s="40" t="s">
        <v>75</v>
      </c>
      <c r="G287" s="40" t="s">
        <v>706</v>
      </c>
      <c r="H287" s="40" t="s">
        <v>11</v>
      </c>
      <c r="I287" s="40" t="s">
        <v>78</v>
      </c>
      <c r="J287" s="72" t="s">
        <v>34</v>
      </c>
      <c r="K287" s="44"/>
      <c r="L287" s="35"/>
      <c r="M287" s="46"/>
      <c r="N287" s="47"/>
      <c r="O287" s="48"/>
      <c r="P287" s="47"/>
      <c r="Q287" s="48"/>
      <c r="R287" s="52"/>
      <c r="S287" s="55" t="s">
        <v>147</v>
      </c>
    </row>
    <row r="288" spans="1:19" s="31" customFormat="1" ht="75" x14ac:dyDescent="0.25">
      <c r="A288" s="40" t="s">
        <v>53</v>
      </c>
      <c r="B288" s="40" t="s">
        <v>965</v>
      </c>
      <c r="C288" s="40" t="s">
        <v>966</v>
      </c>
      <c r="D288" s="40" t="s">
        <v>967</v>
      </c>
      <c r="E288" s="40" t="s">
        <v>86</v>
      </c>
      <c r="F288" s="40" t="s">
        <v>86</v>
      </c>
      <c r="G288" s="40" t="s">
        <v>146</v>
      </c>
      <c r="H288" s="40" t="s">
        <v>10</v>
      </c>
      <c r="I288" s="40" t="s">
        <v>78</v>
      </c>
      <c r="J288" s="72" t="s">
        <v>15</v>
      </c>
      <c r="K288" s="42"/>
      <c r="L288" s="38"/>
      <c r="M288" s="46"/>
      <c r="N288" s="47"/>
      <c r="O288" s="48"/>
      <c r="P288" s="47"/>
      <c r="Q288" s="48"/>
      <c r="R288" s="52"/>
      <c r="S288" s="55" t="s">
        <v>974</v>
      </c>
    </row>
    <row r="289" spans="1:19" s="31" customFormat="1" ht="56.25" x14ac:dyDescent="0.25">
      <c r="A289" s="40" t="s">
        <v>54</v>
      </c>
      <c r="B289" s="40" t="s">
        <v>968</v>
      </c>
      <c r="C289" s="40" t="s">
        <v>969</v>
      </c>
      <c r="D289" s="40" t="s">
        <v>970</v>
      </c>
      <c r="E289" s="40" t="s">
        <v>74</v>
      </c>
      <c r="F289" s="40" t="s">
        <v>86</v>
      </c>
      <c r="G289" s="40" t="s">
        <v>75</v>
      </c>
      <c r="H289" s="40" t="s">
        <v>10</v>
      </c>
      <c r="I289" s="40" t="s">
        <v>78</v>
      </c>
      <c r="J289" s="72" t="s">
        <v>35</v>
      </c>
      <c r="K289" s="43"/>
      <c r="L289" s="38"/>
      <c r="M289" s="46"/>
      <c r="N289" s="47"/>
      <c r="O289" s="48"/>
      <c r="P289" s="47"/>
      <c r="Q289" s="48"/>
      <c r="R289" s="52"/>
      <c r="S289" s="55" t="s">
        <v>976</v>
      </c>
    </row>
    <row r="290" spans="1:19" s="31" customFormat="1" ht="75" x14ac:dyDescent="0.25">
      <c r="A290" s="40" t="s">
        <v>54</v>
      </c>
      <c r="B290" s="40" t="s">
        <v>971</v>
      </c>
      <c r="C290" s="40" t="s">
        <v>972</v>
      </c>
      <c r="D290" s="40" t="s">
        <v>973</v>
      </c>
      <c r="E290" s="40" t="s">
        <v>74</v>
      </c>
      <c r="F290" s="40" t="s">
        <v>75</v>
      </c>
      <c r="G290" s="40" t="s">
        <v>75</v>
      </c>
      <c r="H290" s="40" t="s">
        <v>11</v>
      </c>
      <c r="I290" s="40" t="s">
        <v>0</v>
      </c>
      <c r="J290" s="72" t="s">
        <v>16</v>
      </c>
      <c r="K290" s="42"/>
      <c r="L290" s="38"/>
      <c r="M290" s="46"/>
      <c r="N290" s="47"/>
      <c r="O290" s="48"/>
      <c r="P290" s="47"/>
      <c r="Q290" s="48"/>
      <c r="R290" s="52"/>
      <c r="S290" s="55" t="s">
        <v>147</v>
      </c>
    </row>
    <row r="291" spans="1:19" s="31" customFormat="1" ht="43.5" customHeight="1" x14ac:dyDescent="0.25">
      <c r="A291" s="40" t="s">
        <v>54</v>
      </c>
      <c r="B291" s="40" t="s">
        <v>975</v>
      </c>
      <c r="C291" s="40" t="s">
        <v>977</v>
      </c>
      <c r="D291" s="40" t="s">
        <v>978</v>
      </c>
      <c r="E291" s="40" t="s">
        <v>74</v>
      </c>
      <c r="F291" s="40" t="s">
        <v>75</v>
      </c>
      <c r="G291" s="40" t="s">
        <v>75</v>
      </c>
      <c r="H291" s="40" t="s">
        <v>12</v>
      </c>
      <c r="I291" s="40" t="s">
        <v>78</v>
      </c>
      <c r="J291" s="72" t="s">
        <v>16</v>
      </c>
      <c r="K291" s="42"/>
      <c r="L291" s="38"/>
      <c r="M291" s="46"/>
      <c r="N291" s="47"/>
      <c r="O291" s="48"/>
      <c r="P291" s="47"/>
      <c r="Q291" s="48"/>
      <c r="R291" s="52"/>
      <c r="S291" s="55" t="s">
        <v>147</v>
      </c>
    </row>
    <row r="292" spans="1:19" s="31" customFormat="1" ht="75" x14ac:dyDescent="0.25">
      <c r="A292" s="40" t="s">
        <v>49</v>
      </c>
      <c r="B292" s="40" t="s">
        <v>770</v>
      </c>
      <c r="C292" s="40" t="s">
        <v>771</v>
      </c>
      <c r="D292" s="40" t="s">
        <v>772</v>
      </c>
      <c r="E292" s="40" t="s">
        <v>74</v>
      </c>
      <c r="F292" s="40" t="s">
        <v>86</v>
      </c>
      <c r="G292" s="40" t="s">
        <v>75</v>
      </c>
      <c r="H292" s="40" t="s">
        <v>10</v>
      </c>
      <c r="I292" s="40" t="s">
        <v>78</v>
      </c>
      <c r="J292" s="72" t="s">
        <v>17</v>
      </c>
      <c r="K292" s="42"/>
      <c r="L292" s="38"/>
      <c r="M292" s="46"/>
      <c r="N292" s="47"/>
      <c r="O292" s="48"/>
      <c r="P292" s="47"/>
      <c r="Q292" s="48"/>
      <c r="R292" s="52"/>
      <c r="S292" s="55" t="s">
        <v>147</v>
      </c>
    </row>
    <row r="293" spans="1:19" s="31" customFormat="1" ht="56.25" x14ac:dyDescent="0.25">
      <c r="A293" s="40" t="s">
        <v>46</v>
      </c>
      <c r="B293" s="40" t="s">
        <v>358</v>
      </c>
      <c r="C293" s="40" t="s">
        <v>359</v>
      </c>
      <c r="D293" s="40" t="s">
        <v>326</v>
      </c>
      <c r="E293" s="40" t="s">
        <v>74</v>
      </c>
      <c r="F293" s="40" t="s">
        <v>75</v>
      </c>
      <c r="G293" s="40" t="s">
        <v>75</v>
      </c>
      <c r="H293" s="40" t="s">
        <v>10</v>
      </c>
      <c r="I293" s="40" t="s">
        <v>78</v>
      </c>
      <c r="J293" s="72" t="s">
        <v>38</v>
      </c>
      <c r="K293" s="42"/>
      <c r="L293" s="38"/>
      <c r="M293" s="46"/>
      <c r="N293" s="47"/>
      <c r="O293" s="48"/>
      <c r="P293" s="47"/>
      <c r="Q293" s="48"/>
      <c r="R293" s="52"/>
      <c r="S293" s="55" t="s">
        <v>147</v>
      </c>
    </row>
    <row r="294" spans="1:19" s="31" customFormat="1" ht="37.5" x14ac:dyDescent="0.25">
      <c r="A294" s="40" t="s">
        <v>48</v>
      </c>
      <c r="B294" s="40" t="s">
        <v>691</v>
      </c>
      <c r="C294" s="40" t="s">
        <v>692</v>
      </c>
      <c r="D294" s="40" t="s">
        <v>693</v>
      </c>
      <c r="E294" s="40" t="s">
        <v>86</v>
      </c>
      <c r="F294" s="40" t="s">
        <v>86</v>
      </c>
      <c r="G294" s="40" t="s">
        <v>146</v>
      </c>
      <c r="H294" s="40" t="s">
        <v>10</v>
      </c>
      <c r="I294" s="40" t="s">
        <v>78</v>
      </c>
      <c r="J294" s="72" t="s">
        <v>38</v>
      </c>
      <c r="K294" s="42"/>
      <c r="L294" s="38"/>
      <c r="M294" s="46"/>
      <c r="N294" s="47"/>
      <c r="O294" s="48"/>
      <c r="P294" s="47"/>
      <c r="Q294" s="48"/>
      <c r="R294" s="52"/>
      <c r="S294" s="55" t="s">
        <v>147</v>
      </c>
    </row>
    <row r="295" spans="1:19" s="31" customFormat="1" ht="37.5" x14ac:dyDescent="0.25">
      <c r="A295" s="40" t="s">
        <v>54</v>
      </c>
      <c r="B295" s="40" t="s">
        <v>988</v>
      </c>
      <c r="C295" s="40" t="s">
        <v>989</v>
      </c>
      <c r="D295" s="40" t="s">
        <v>970</v>
      </c>
      <c r="E295" s="40" t="s">
        <v>74</v>
      </c>
      <c r="F295" s="40" t="s">
        <v>86</v>
      </c>
      <c r="G295" s="40" t="s">
        <v>75</v>
      </c>
      <c r="H295" s="40" t="s">
        <v>10</v>
      </c>
      <c r="I295" s="40" t="s">
        <v>78</v>
      </c>
      <c r="J295" s="72" t="s">
        <v>13</v>
      </c>
      <c r="K295" s="42"/>
      <c r="L295" s="38"/>
      <c r="M295" s="46"/>
      <c r="N295" s="47"/>
      <c r="O295" s="48"/>
      <c r="P295" s="47"/>
      <c r="Q295" s="48"/>
      <c r="R295" s="52"/>
      <c r="S295" s="55" t="s">
        <v>147</v>
      </c>
    </row>
    <row r="296" spans="1:19" s="31" customFormat="1" ht="37.5" x14ac:dyDescent="0.25">
      <c r="A296" s="40" t="s">
        <v>54</v>
      </c>
      <c r="B296" s="40" t="s">
        <v>990</v>
      </c>
      <c r="C296" s="40" t="s">
        <v>991</v>
      </c>
      <c r="D296" s="40" t="s">
        <v>992</v>
      </c>
      <c r="E296" s="40" t="s">
        <v>198</v>
      </c>
      <c r="F296" s="40" t="s">
        <v>75</v>
      </c>
      <c r="G296" s="40" t="s">
        <v>75</v>
      </c>
      <c r="H296" s="40" t="s">
        <v>10</v>
      </c>
      <c r="I296" s="40" t="s">
        <v>78</v>
      </c>
      <c r="J296" s="72" t="s">
        <v>16</v>
      </c>
      <c r="K296" s="42"/>
      <c r="L296" s="38"/>
      <c r="M296" s="46"/>
      <c r="N296" s="47"/>
      <c r="O296" s="48"/>
      <c r="P296" s="47"/>
      <c r="Q296" s="48"/>
      <c r="R296" s="52"/>
      <c r="S296" s="55" t="s">
        <v>147</v>
      </c>
    </row>
    <row r="297" spans="1:19" s="31" customFormat="1" ht="37.5" x14ac:dyDescent="0.25">
      <c r="A297" s="40" t="s">
        <v>54</v>
      </c>
      <c r="B297" s="40" t="s">
        <v>993</v>
      </c>
      <c r="C297" s="40" t="s">
        <v>994</v>
      </c>
      <c r="D297" s="40" t="s">
        <v>995</v>
      </c>
      <c r="E297" s="40" t="s">
        <v>198</v>
      </c>
      <c r="F297" s="40" t="s">
        <v>75</v>
      </c>
      <c r="G297" s="40" t="s">
        <v>75</v>
      </c>
      <c r="H297" s="40" t="s">
        <v>10</v>
      </c>
      <c r="I297" s="40" t="s">
        <v>0</v>
      </c>
      <c r="J297" s="72" t="s">
        <v>15</v>
      </c>
      <c r="K297" s="42"/>
      <c r="L297" s="38"/>
      <c r="M297" s="46"/>
      <c r="N297" s="47"/>
      <c r="O297" s="48"/>
      <c r="P297" s="47"/>
      <c r="Q297" s="48"/>
      <c r="R297" s="52"/>
      <c r="S297" s="55" t="s">
        <v>142</v>
      </c>
    </row>
    <row r="298" spans="1:19" s="31" customFormat="1" ht="37.5" x14ac:dyDescent="0.25">
      <c r="A298" s="40" t="s">
        <v>54</v>
      </c>
      <c r="B298" s="40" t="s">
        <v>996</v>
      </c>
      <c r="C298" s="40" t="s">
        <v>997</v>
      </c>
      <c r="D298" s="40" t="s">
        <v>998</v>
      </c>
      <c r="E298" s="40" t="s">
        <v>74</v>
      </c>
      <c r="F298" s="40" t="s">
        <v>75</v>
      </c>
      <c r="G298" s="40" t="s">
        <v>75</v>
      </c>
      <c r="H298" s="40" t="s">
        <v>10</v>
      </c>
      <c r="I298" s="40" t="s">
        <v>78</v>
      </c>
      <c r="J298" s="72" t="s">
        <v>16</v>
      </c>
      <c r="K298" s="42"/>
      <c r="L298" s="38"/>
      <c r="M298" s="46"/>
      <c r="N298" s="47"/>
      <c r="O298" s="48"/>
      <c r="P298" s="47"/>
      <c r="Q298" s="48"/>
      <c r="R298" s="52"/>
      <c r="S298" s="55" t="s">
        <v>142</v>
      </c>
    </row>
    <row r="299" spans="1:19" s="31" customFormat="1" ht="75" x14ac:dyDescent="0.25">
      <c r="A299" s="40" t="s">
        <v>47</v>
      </c>
      <c r="B299" s="40" t="s">
        <v>494</v>
      </c>
      <c r="C299" s="40" t="s">
        <v>495</v>
      </c>
      <c r="D299" s="40" t="s">
        <v>465</v>
      </c>
      <c r="E299" s="40" t="s">
        <v>115</v>
      </c>
      <c r="F299" s="40" t="s">
        <v>75</v>
      </c>
      <c r="G299" s="40" t="s">
        <v>116</v>
      </c>
      <c r="H299" s="40" t="s">
        <v>11</v>
      </c>
      <c r="I299" s="40" t="s">
        <v>78</v>
      </c>
      <c r="J299" s="72" t="s">
        <v>17</v>
      </c>
      <c r="K299" s="42"/>
      <c r="L299" s="38"/>
      <c r="M299" s="46"/>
      <c r="N299" s="47"/>
      <c r="O299" s="48"/>
      <c r="P299" s="47"/>
      <c r="Q299" s="48"/>
      <c r="R299" s="52"/>
      <c r="S299" s="55" t="s">
        <v>142</v>
      </c>
    </row>
    <row r="300" spans="1:19" s="31" customFormat="1" ht="37.5" x14ac:dyDescent="0.25">
      <c r="A300" s="40" t="s">
        <v>54</v>
      </c>
      <c r="B300" s="40" t="s">
        <v>1002</v>
      </c>
      <c r="C300" s="40" t="s">
        <v>1003</v>
      </c>
      <c r="D300" s="40" t="s">
        <v>1004</v>
      </c>
      <c r="E300" s="40" t="s">
        <v>74</v>
      </c>
      <c r="F300" s="40" t="s">
        <v>75</v>
      </c>
      <c r="G300" s="40" t="s">
        <v>553</v>
      </c>
      <c r="H300" s="40" t="s">
        <v>11</v>
      </c>
      <c r="I300" s="40" t="s">
        <v>0</v>
      </c>
      <c r="J300" s="72" t="s">
        <v>16</v>
      </c>
      <c r="K300" s="42"/>
      <c r="L300" s="38"/>
      <c r="M300" s="46"/>
      <c r="N300" s="47"/>
      <c r="O300" s="48"/>
      <c r="P300" s="47"/>
      <c r="Q300" s="48"/>
      <c r="R300" s="52"/>
      <c r="S300" s="55" t="s">
        <v>147</v>
      </c>
    </row>
    <row r="301" spans="1:19" s="31" customFormat="1" ht="72" customHeight="1" x14ac:dyDescent="0.25">
      <c r="A301" s="40" t="s">
        <v>54</v>
      </c>
      <c r="B301" s="40" t="s">
        <v>1005</v>
      </c>
      <c r="C301" s="40" t="s">
        <v>1006</v>
      </c>
      <c r="D301" s="40" t="s">
        <v>1007</v>
      </c>
      <c r="E301" s="40" t="s">
        <v>74</v>
      </c>
      <c r="F301" s="40" t="s">
        <v>75</v>
      </c>
      <c r="G301" s="40" t="s">
        <v>75</v>
      </c>
      <c r="H301" s="40" t="s">
        <v>11</v>
      </c>
      <c r="I301" s="40" t="s">
        <v>0</v>
      </c>
      <c r="J301" s="72" t="s">
        <v>69</v>
      </c>
      <c r="K301" s="42"/>
      <c r="L301" s="38"/>
      <c r="M301" s="46"/>
      <c r="N301" s="47"/>
      <c r="O301" s="48"/>
      <c r="P301" s="47"/>
      <c r="Q301" s="48"/>
      <c r="R301" s="52"/>
      <c r="S301" s="55" t="s">
        <v>142</v>
      </c>
    </row>
    <row r="302" spans="1:19" s="31" customFormat="1" ht="36" customHeight="1" x14ac:dyDescent="0.25">
      <c r="A302" s="40" t="s">
        <v>54</v>
      </c>
      <c r="B302" s="40" t="s">
        <v>1008</v>
      </c>
      <c r="C302" s="40" t="s">
        <v>1009</v>
      </c>
      <c r="D302" s="40" t="s">
        <v>1010</v>
      </c>
      <c r="E302" s="40" t="s">
        <v>74</v>
      </c>
      <c r="F302" s="40" t="s">
        <v>75</v>
      </c>
      <c r="G302" s="40" t="s">
        <v>75</v>
      </c>
      <c r="H302" s="40" t="s">
        <v>10</v>
      </c>
      <c r="I302" s="40" t="s">
        <v>78</v>
      </c>
      <c r="J302" s="72" t="s">
        <v>42</v>
      </c>
      <c r="K302" s="42"/>
      <c r="L302" s="38"/>
      <c r="M302" s="46"/>
      <c r="N302" s="47"/>
      <c r="O302" s="48"/>
      <c r="P302" s="47"/>
      <c r="Q302" s="48"/>
      <c r="R302" s="52"/>
      <c r="S302" s="55" t="s">
        <v>142</v>
      </c>
    </row>
    <row r="303" spans="1:19" s="31" customFormat="1" ht="56.25" customHeight="1" x14ac:dyDescent="0.25">
      <c r="A303" s="40" t="s">
        <v>54</v>
      </c>
      <c r="B303" s="40" t="s">
        <v>1011</v>
      </c>
      <c r="C303" s="40" t="s">
        <v>1012</v>
      </c>
      <c r="D303" s="40" t="s">
        <v>1013</v>
      </c>
      <c r="E303" s="40" t="s">
        <v>74</v>
      </c>
      <c r="F303" s="40" t="s">
        <v>75</v>
      </c>
      <c r="G303" s="40" t="s">
        <v>75</v>
      </c>
      <c r="H303" s="40" t="s">
        <v>11</v>
      </c>
      <c r="I303" s="40" t="s">
        <v>78</v>
      </c>
      <c r="J303" s="72" t="s">
        <v>42</v>
      </c>
      <c r="K303" s="42"/>
      <c r="L303" s="38"/>
      <c r="M303" s="46"/>
      <c r="N303" s="47"/>
      <c r="O303" s="48"/>
      <c r="P303" s="47"/>
      <c r="Q303" s="48"/>
      <c r="R303" s="52"/>
      <c r="S303" s="55" t="s">
        <v>147</v>
      </c>
    </row>
    <row r="304" spans="1:19" s="31" customFormat="1" ht="99" customHeight="1" x14ac:dyDescent="0.25">
      <c r="A304" s="40" t="s">
        <v>45</v>
      </c>
      <c r="B304" s="40" t="s">
        <v>384</v>
      </c>
      <c r="C304" s="40" t="s">
        <v>385</v>
      </c>
      <c r="D304" s="40" t="s">
        <v>380</v>
      </c>
      <c r="E304" s="40" t="s">
        <v>74</v>
      </c>
      <c r="F304" s="40" t="s">
        <v>75</v>
      </c>
      <c r="G304" s="40" t="s">
        <v>75</v>
      </c>
      <c r="H304" s="40" t="s">
        <v>11</v>
      </c>
      <c r="I304" s="40" t="s">
        <v>78</v>
      </c>
      <c r="J304" s="72" t="s">
        <v>34</v>
      </c>
      <c r="K304" s="42"/>
      <c r="L304" s="38"/>
      <c r="M304" s="46"/>
      <c r="N304" s="47"/>
      <c r="O304" s="48"/>
      <c r="P304" s="47"/>
      <c r="Q304" s="48"/>
      <c r="R304" s="52"/>
      <c r="S304" s="55" t="s">
        <v>142</v>
      </c>
    </row>
    <row r="305" spans="1:19" s="31" customFormat="1" ht="112.5" x14ac:dyDescent="0.25">
      <c r="A305" s="40" t="s">
        <v>54</v>
      </c>
      <c r="B305" s="40" t="s">
        <v>1019</v>
      </c>
      <c r="C305" s="40" t="s">
        <v>1020</v>
      </c>
      <c r="D305" s="40" t="s">
        <v>1021</v>
      </c>
      <c r="E305" s="40" t="s">
        <v>74</v>
      </c>
      <c r="F305" s="40" t="s">
        <v>75</v>
      </c>
      <c r="G305" s="40" t="s">
        <v>75</v>
      </c>
      <c r="H305" s="40" t="s">
        <v>10</v>
      </c>
      <c r="I305" s="40" t="s">
        <v>78</v>
      </c>
      <c r="J305" s="72" t="s">
        <v>69</v>
      </c>
      <c r="K305" s="42"/>
      <c r="L305" s="38"/>
      <c r="M305" s="46"/>
      <c r="N305" s="47"/>
      <c r="O305" s="48"/>
      <c r="P305" s="47"/>
      <c r="Q305" s="48"/>
      <c r="R305" s="52"/>
      <c r="S305" s="55" t="s">
        <v>1028</v>
      </c>
    </row>
    <row r="306" spans="1:19" s="31" customFormat="1" ht="85.5" customHeight="1" x14ac:dyDescent="0.25">
      <c r="A306" s="40" t="s">
        <v>47</v>
      </c>
      <c r="B306" s="40" t="s">
        <v>511</v>
      </c>
      <c r="C306" s="40" t="s">
        <v>510</v>
      </c>
      <c r="D306" s="40" t="s">
        <v>430</v>
      </c>
      <c r="E306" s="40" t="s">
        <v>74</v>
      </c>
      <c r="F306" s="40" t="s">
        <v>75</v>
      </c>
      <c r="G306" s="40" t="s">
        <v>75</v>
      </c>
      <c r="H306" s="40" t="s">
        <v>11</v>
      </c>
      <c r="I306" s="40" t="s">
        <v>0</v>
      </c>
      <c r="J306" s="72" t="s">
        <v>38</v>
      </c>
      <c r="K306" s="42"/>
      <c r="L306" s="38"/>
      <c r="M306" s="46"/>
      <c r="N306" s="47"/>
      <c r="O306" s="48"/>
      <c r="P306" s="47"/>
      <c r="Q306" s="48"/>
      <c r="R306" s="52"/>
      <c r="S306" s="55" t="s">
        <v>142</v>
      </c>
    </row>
    <row r="307" spans="1:19" s="31" customFormat="1" ht="52.5" customHeight="1" x14ac:dyDescent="0.25">
      <c r="A307" s="40" t="s">
        <v>54</v>
      </c>
      <c r="B307" s="40" t="s">
        <v>1025</v>
      </c>
      <c r="C307" s="40" t="s">
        <v>1026</v>
      </c>
      <c r="D307" s="40" t="s">
        <v>1027</v>
      </c>
      <c r="E307" s="40" t="s">
        <v>74</v>
      </c>
      <c r="F307" s="40" t="s">
        <v>75</v>
      </c>
      <c r="G307" s="40" t="s">
        <v>75</v>
      </c>
      <c r="H307" s="40" t="s">
        <v>11</v>
      </c>
      <c r="I307" s="40" t="s">
        <v>78</v>
      </c>
      <c r="J307" s="72" t="s">
        <v>16</v>
      </c>
      <c r="K307" s="42"/>
      <c r="L307" s="38"/>
      <c r="M307" s="46"/>
      <c r="N307" s="47"/>
      <c r="O307" s="48"/>
      <c r="P307" s="47"/>
      <c r="Q307" s="48"/>
      <c r="R307" s="52"/>
      <c r="S307" s="55" t="s">
        <v>142</v>
      </c>
    </row>
    <row r="308" spans="1:19" s="31" customFormat="1" ht="45.75" customHeight="1" x14ac:dyDescent="0.25">
      <c r="A308" s="40" t="s">
        <v>54</v>
      </c>
      <c r="B308" s="40" t="s">
        <v>1029</v>
      </c>
      <c r="C308" s="40" t="s">
        <v>1030</v>
      </c>
      <c r="D308" s="40" t="s">
        <v>1031</v>
      </c>
      <c r="E308" s="40" t="s">
        <v>74</v>
      </c>
      <c r="F308" s="40" t="s">
        <v>75</v>
      </c>
      <c r="G308" s="40" t="s">
        <v>75</v>
      </c>
      <c r="H308" s="40" t="s">
        <v>11</v>
      </c>
      <c r="I308" s="40" t="s">
        <v>0</v>
      </c>
      <c r="J308" s="72" t="s">
        <v>38</v>
      </c>
      <c r="K308" s="42"/>
      <c r="L308" s="38"/>
      <c r="M308" s="46"/>
      <c r="N308" s="47"/>
      <c r="O308" s="48"/>
      <c r="P308" s="47"/>
      <c r="Q308" s="48"/>
      <c r="R308" s="52"/>
      <c r="S308" s="55" t="s">
        <v>123</v>
      </c>
    </row>
    <row r="309" spans="1:19" s="31" customFormat="1" ht="68.25" customHeight="1" x14ac:dyDescent="0.25">
      <c r="A309" s="40" t="s">
        <v>54</v>
      </c>
      <c r="B309" s="40" t="s">
        <v>1032</v>
      </c>
      <c r="C309" s="40" t="s">
        <v>1033</v>
      </c>
      <c r="D309" s="40" t="s">
        <v>998</v>
      </c>
      <c r="E309" s="40" t="s">
        <v>74</v>
      </c>
      <c r="F309" s="40" t="s">
        <v>75</v>
      </c>
      <c r="G309" s="40" t="s">
        <v>75</v>
      </c>
      <c r="H309" s="40" t="s">
        <v>11</v>
      </c>
      <c r="I309" s="40" t="s">
        <v>0</v>
      </c>
      <c r="J309" s="72" t="s">
        <v>16</v>
      </c>
      <c r="K309" s="42"/>
      <c r="L309" s="38"/>
      <c r="M309" s="46"/>
      <c r="N309" s="47"/>
      <c r="O309" s="48"/>
      <c r="P309" s="47"/>
      <c r="Q309" s="48"/>
      <c r="R309" s="52"/>
      <c r="S309" s="55" t="s">
        <v>142</v>
      </c>
    </row>
    <row r="310" spans="1:19" s="31" customFormat="1" ht="37.5" x14ac:dyDescent="0.25">
      <c r="A310" s="40" t="s">
        <v>55</v>
      </c>
      <c r="B310" s="40" t="s">
        <v>1035</v>
      </c>
      <c r="C310" s="40" t="s">
        <v>1037</v>
      </c>
      <c r="D310" s="40" t="s">
        <v>1036</v>
      </c>
      <c r="E310" s="40" t="s">
        <v>115</v>
      </c>
      <c r="F310" s="40" t="s">
        <v>116</v>
      </c>
      <c r="G310" s="40" t="s">
        <v>116</v>
      </c>
      <c r="H310" s="40" t="s">
        <v>12</v>
      </c>
      <c r="I310" s="40" t="s">
        <v>0</v>
      </c>
      <c r="J310" s="72" t="s">
        <v>16</v>
      </c>
      <c r="K310" s="42"/>
      <c r="L310" s="38"/>
      <c r="M310" s="46"/>
      <c r="N310" s="47"/>
      <c r="O310" s="48"/>
      <c r="P310" s="47"/>
      <c r="Q310" s="48"/>
      <c r="R310" s="52"/>
      <c r="S310" s="55" t="s">
        <v>142</v>
      </c>
    </row>
    <row r="311" spans="1:19" s="31" customFormat="1" ht="37.5" x14ac:dyDescent="0.25">
      <c r="A311" s="40" t="s">
        <v>55</v>
      </c>
      <c r="B311" s="40" t="s">
        <v>1038</v>
      </c>
      <c r="C311" s="40" t="s">
        <v>1039</v>
      </c>
      <c r="D311" s="40" t="s">
        <v>1036</v>
      </c>
      <c r="E311" s="40" t="s">
        <v>115</v>
      </c>
      <c r="F311" s="40" t="s">
        <v>116</v>
      </c>
      <c r="G311" s="40" t="s">
        <v>116</v>
      </c>
      <c r="H311" s="40" t="s">
        <v>11</v>
      </c>
      <c r="I311" s="40" t="s">
        <v>0</v>
      </c>
      <c r="J311" s="72" t="s">
        <v>16</v>
      </c>
      <c r="K311" s="42"/>
      <c r="L311" s="38"/>
      <c r="M311" s="46"/>
      <c r="N311" s="47"/>
      <c r="O311" s="48"/>
      <c r="P311" s="47"/>
      <c r="Q311" s="48"/>
      <c r="R311" s="52"/>
      <c r="S311" s="55" t="s">
        <v>123</v>
      </c>
    </row>
    <row r="312" spans="1:19" s="31" customFormat="1" ht="56.25" x14ac:dyDescent="0.25">
      <c r="A312" s="40" t="s">
        <v>55</v>
      </c>
      <c r="B312" s="40" t="s">
        <v>1040</v>
      </c>
      <c r="C312" s="40" t="s">
        <v>1041</v>
      </c>
      <c r="D312" s="40" t="s">
        <v>1042</v>
      </c>
      <c r="E312" s="40" t="s">
        <v>74</v>
      </c>
      <c r="F312" s="40" t="s">
        <v>86</v>
      </c>
      <c r="G312" s="40" t="s">
        <v>75</v>
      </c>
      <c r="H312" s="40" t="s">
        <v>11</v>
      </c>
      <c r="I312" s="40" t="s">
        <v>0</v>
      </c>
      <c r="J312" s="72" t="s">
        <v>16</v>
      </c>
      <c r="K312" s="42"/>
      <c r="L312" s="38"/>
      <c r="M312" s="46"/>
      <c r="N312" s="47"/>
      <c r="O312" s="48"/>
      <c r="P312" s="47"/>
      <c r="Q312" s="48"/>
      <c r="R312" s="52"/>
      <c r="S312" s="55" t="s">
        <v>123</v>
      </c>
    </row>
    <row r="313" spans="1:19" s="31" customFormat="1" ht="75" x14ac:dyDescent="0.25">
      <c r="A313" s="40" t="s">
        <v>55</v>
      </c>
      <c r="B313" s="40" t="s">
        <v>1043</v>
      </c>
      <c r="C313" s="40" t="s">
        <v>1044</v>
      </c>
      <c r="D313" s="40" t="s">
        <v>1042</v>
      </c>
      <c r="E313" s="40" t="s">
        <v>74</v>
      </c>
      <c r="F313" s="40" t="s">
        <v>86</v>
      </c>
      <c r="G313" s="40" t="s">
        <v>75</v>
      </c>
      <c r="H313" s="40" t="s">
        <v>12</v>
      </c>
      <c r="I313" s="40" t="s">
        <v>78</v>
      </c>
      <c r="J313" s="72" t="s">
        <v>16</v>
      </c>
      <c r="K313" s="42"/>
      <c r="L313" s="38"/>
      <c r="M313" s="46"/>
      <c r="N313" s="47"/>
      <c r="O313" s="48"/>
      <c r="P313" s="47"/>
      <c r="Q313" s="48"/>
      <c r="R313" s="52"/>
      <c r="S313" s="55" t="s">
        <v>147</v>
      </c>
    </row>
    <row r="314" spans="1:19" s="31" customFormat="1" ht="44.25" customHeight="1" x14ac:dyDescent="0.25">
      <c r="A314" s="40" t="s">
        <v>55</v>
      </c>
      <c r="B314" s="40" t="s">
        <v>1045</v>
      </c>
      <c r="C314" s="40" t="s">
        <v>1046</v>
      </c>
      <c r="D314" s="40" t="s">
        <v>1036</v>
      </c>
      <c r="E314" s="40" t="s">
        <v>115</v>
      </c>
      <c r="F314" s="40" t="s">
        <v>116</v>
      </c>
      <c r="G314" s="40" t="s">
        <v>116</v>
      </c>
      <c r="H314" s="40" t="s">
        <v>12</v>
      </c>
      <c r="I314" s="40" t="s">
        <v>0</v>
      </c>
      <c r="J314" s="72" t="s">
        <v>16</v>
      </c>
      <c r="K314" s="42"/>
      <c r="L314" s="38"/>
      <c r="M314" s="46"/>
      <c r="N314" s="47"/>
      <c r="O314" s="48"/>
      <c r="P314" s="47"/>
      <c r="Q314" s="48"/>
      <c r="R314" s="52"/>
      <c r="S314" s="55" t="s">
        <v>123</v>
      </c>
    </row>
    <row r="315" spans="1:19" s="31" customFormat="1" ht="37.5" x14ac:dyDescent="0.25">
      <c r="A315" s="40" t="s">
        <v>56</v>
      </c>
      <c r="B315" s="40" t="s">
        <v>1047</v>
      </c>
      <c r="C315" s="40" t="s">
        <v>1048</v>
      </c>
      <c r="D315" s="40" t="s">
        <v>1049</v>
      </c>
      <c r="E315" s="40" t="s">
        <v>1050</v>
      </c>
      <c r="F315" s="40" t="s">
        <v>75</v>
      </c>
      <c r="G315" s="40" t="s">
        <v>75</v>
      </c>
      <c r="H315" s="40" t="s">
        <v>10</v>
      </c>
      <c r="I315" s="40" t="s">
        <v>78</v>
      </c>
      <c r="J315" s="72" t="s">
        <v>16</v>
      </c>
      <c r="K315" s="42"/>
      <c r="L315" s="38"/>
      <c r="M315" s="46"/>
      <c r="N315" s="47"/>
      <c r="O315" s="48"/>
      <c r="P315" s="47"/>
      <c r="Q315" s="48"/>
      <c r="R315" s="52"/>
      <c r="S315" s="55" t="s">
        <v>147</v>
      </c>
    </row>
    <row r="316" spans="1:19" s="31" customFormat="1" ht="36.75" customHeight="1" x14ac:dyDescent="0.25">
      <c r="A316" s="40" t="s">
        <v>56</v>
      </c>
      <c r="B316" s="40" t="s">
        <v>1051</v>
      </c>
      <c r="C316" s="40" t="s">
        <v>1052</v>
      </c>
      <c r="D316" s="40" t="s">
        <v>1053</v>
      </c>
      <c r="E316" s="40" t="s">
        <v>74</v>
      </c>
      <c r="F316" s="40" t="s">
        <v>75</v>
      </c>
      <c r="G316" s="40" t="s">
        <v>75</v>
      </c>
      <c r="H316" s="40" t="s">
        <v>10</v>
      </c>
      <c r="I316" s="40" t="s">
        <v>78</v>
      </c>
      <c r="J316" s="72" t="s">
        <v>16</v>
      </c>
      <c r="K316" s="42"/>
      <c r="L316" s="38"/>
      <c r="M316" s="46"/>
      <c r="N316" s="47"/>
      <c r="O316" s="48"/>
      <c r="P316" s="47"/>
      <c r="Q316" s="48"/>
      <c r="R316" s="52"/>
      <c r="S316" s="55" t="s">
        <v>147</v>
      </c>
    </row>
    <row r="317" spans="1:19" s="31" customFormat="1" ht="75" x14ac:dyDescent="0.25">
      <c r="A317" s="40" t="s">
        <v>57</v>
      </c>
      <c r="B317" s="40" t="s">
        <v>1054</v>
      </c>
      <c r="C317" s="40" t="s">
        <v>1055</v>
      </c>
      <c r="D317" s="40" t="s">
        <v>1056</v>
      </c>
      <c r="E317" s="40" t="s">
        <v>74</v>
      </c>
      <c r="F317" s="40" t="s">
        <v>116</v>
      </c>
      <c r="G317" s="40" t="s">
        <v>553</v>
      </c>
      <c r="H317" s="40" t="s">
        <v>12</v>
      </c>
      <c r="I317" s="40" t="s">
        <v>0</v>
      </c>
      <c r="J317" s="72" t="s">
        <v>16</v>
      </c>
      <c r="K317" s="42"/>
      <c r="L317" s="38"/>
      <c r="M317" s="46"/>
      <c r="N317" s="47"/>
      <c r="O317" s="48"/>
      <c r="P317" s="47"/>
      <c r="Q317" s="48"/>
      <c r="R317" s="52"/>
      <c r="S317" s="55" t="s">
        <v>147</v>
      </c>
    </row>
    <row r="318" spans="1:19" s="31" customFormat="1" ht="37.5" x14ac:dyDescent="0.25">
      <c r="A318" s="40" t="s">
        <v>58</v>
      </c>
      <c r="B318" s="40" t="s">
        <v>1058</v>
      </c>
      <c r="C318" s="40" t="s">
        <v>1059</v>
      </c>
      <c r="D318" s="40" t="s">
        <v>1057</v>
      </c>
      <c r="E318" s="40" t="s">
        <v>74</v>
      </c>
      <c r="F318" s="40" t="s">
        <v>75</v>
      </c>
      <c r="G318" s="40" t="s">
        <v>850</v>
      </c>
      <c r="H318" s="40" t="s">
        <v>10</v>
      </c>
      <c r="I318" s="40" t="s">
        <v>78</v>
      </c>
      <c r="J318" s="72" t="s">
        <v>16</v>
      </c>
      <c r="K318" s="42"/>
      <c r="L318" s="38"/>
      <c r="M318" s="46"/>
      <c r="N318" s="47"/>
      <c r="O318" s="48"/>
      <c r="P318" s="47"/>
      <c r="Q318" s="48"/>
      <c r="R318" s="52"/>
      <c r="S318" s="55" t="s">
        <v>147</v>
      </c>
    </row>
    <row r="319" spans="1:19" s="31" customFormat="1" ht="51" customHeight="1" x14ac:dyDescent="0.25">
      <c r="A319" s="40" t="s">
        <v>58</v>
      </c>
      <c r="B319" s="40" t="s">
        <v>1060</v>
      </c>
      <c r="C319" s="40" t="s">
        <v>1061</v>
      </c>
      <c r="D319" s="40" t="s">
        <v>1062</v>
      </c>
      <c r="E319" s="40" t="s">
        <v>427</v>
      </c>
      <c r="F319" s="40" t="s">
        <v>75</v>
      </c>
      <c r="G319" s="40" t="s">
        <v>553</v>
      </c>
      <c r="H319" s="40" t="s">
        <v>10</v>
      </c>
      <c r="I319" s="40" t="s">
        <v>78</v>
      </c>
      <c r="J319" s="72" t="s">
        <v>13</v>
      </c>
      <c r="K319" s="42"/>
      <c r="L319" s="38"/>
      <c r="M319" s="46"/>
      <c r="N319" s="47"/>
      <c r="O319" s="48"/>
      <c r="P319" s="47"/>
      <c r="Q319" s="48"/>
      <c r="R319" s="52"/>
      <c r="S319" s="55" t="s">
        <v>147</v>
      </c>
    </row>
    <row r="320" spans="1:19" s="31" customFormat="1" ht="59.25" customHeight="1" x14ac:dyDescent="0.25">
      <c r="A320" s="40" t="s">
        <v>58</v>
      </c>
      <c r="B320" s="40" t="s">
        <v>1093</v>
      </c>
      <c r="C320" s="40" t="s">
        <v>1094</v>
      </c>
      <c r="D320" s="40" t="s">
        <v>1057</v>
      </c>
      <c r="E320" s="40" t="s">
        <v>74</v>
      </c>
      <c r="F320" s="40" t="s">
        <v>75</v>
      </c>
      <c r="G320" s="40" t="s">
        <v>75</v>
      </c>
      <c r="H320" s="40" t="s">
        <v>10</v>
      </c>
      <c r="I320" s="40" t="s">
        <v>78</v>
      </c>
      <c r="J320" s="72" t="s">
        <v>16</v>
      </c>
      <c r="K320" s="42"/>
      <c r="L320" s="38"/>
      <c r="M320" s="46"/>
      <c r="N320" s="47"/>
      <c r="O320" s="48"/>
      <c r="P320" s="47"/>
      <c r="Q320" s="48"/>
      <c r="R320" s="52"/>
      <c r="S320" s="55" t="s">
        <v>147</v>
      </c>
    </row>
    <row r="321" spans="1:19" s="31" customFormat="1" ht="36" customHeight="1" x14ac:dyDescent="0.25">
      <c r="A321" s="40" t="s">
        <v>48</v>
      </c>
      <c r="B321" s="40" t="s">
        <v>697</v>
      </c>
      <c r="C321" s="40" t="s">
        <v>698</v>
      </c>
      <c r="D321" s="40" t="s">
        <v>685</v>
      </c>
      <c r="E321" s="40" t="s">
        <v>74</v>
      </c>
      <c r="F321" s="40" t="s">
        <v>75</v>
      </c>
      <c r="G321" s="40" t="s">
        <v>116</v>
      </c>
      <c r="H321" s="40" t="s">
        <v>10</v>
      </c>
      <c r="I321" s="40" t="s">
        <v>78</v>
      </c>
      <c r="J321" s="72" t="s">
        <v>17</v>
      </c>
      <c r="K321" s="42"/>
      <c r="L321" s="38"/>
      <c r="M321" s="46"/>
      <c r="N321" s="47"/>
      <c r="O321" s="48"/>
      <c r="P321" s="47"/>
      <c r="Q321" s="48"/>
      <c r="R321" s="52"/>
      <c r="S321" s="55" t="s">
        <v>147</v>
      </c>
    </row>
    <row r="322" spans="1:19" s="31" customFormat="1" ht="64.5" customHeight="1" x14ac:dyDescent="0.25">
      <c r="A322" s="40" t="s">
        <v>58</v>
      </c>
      <c r="B322" s="40" t="s">
        <v>1066</v>
      </c>
      <c r="C322" s="40" t="s">
        <v>1067</v>
      </c>
      <c r="D322" s="40" t="s">
        <v>1068</v>
      </c>
      <c r="E322" s="40" t="s">
        <v>86</v>
      </c>
      <c r="F322" s="40" t="s">
        <v>86</v>
      </c>
      <c r="G322" s="40" t="s">
        <v>146</v>
      </c>
      <c r="H322" s="40" t="s">
        <v>10</v>
      </c>
      <c r="I322" s="40" t="s">
        <v>78</v>
      </c>
      <c r="J322" s="72" t="s">
        <v>16</v>
      </c>
      <c r="K322" s="42"/>
      <c r="L322" s="38"/>
      <c r="M322" s="46"/>
      <c r="N322" s="47"/>
      <c r="O322" s="48"/>
      <c r="P322" s="47"/>
      <c r="Q322" s="48"/>
      <c r="R322" s="52"/>
      <c r="S322" s="55" t="s">
        <v>142</v>
      </c>
    </row>
    <row r="323" spans="1:19" s="31" customFormat="1" ht="37.5" x14ac:dyDescent="0.25">
      <c r="A323" s="40" t="s">
        <v>59</v>
      </c>
      <c r="B323" s="40" t="s">
        <v>1069</v>
      </c>
      <c r="C323" s="40" t="s">
        <v>1070</v>
      </c>
      <c r="D323" s="40" t="s">
        <v>1071</v>
      </c>
      <c r="E323" s="40" t="s">
        <v>1072</v>
      </c>
      <c r="F323" s="40" t="s">
        <v>86</v>
      </c>
      <c r="G323" s="40" t="s">
        <v>75</v>
      </c>
      <c r="H323" s="40" t="s">
        <v>11</v>
      </c>
      <c r="I323" s="40" t="s">
        <v>78</v>
      </c>
      <c r="J323" s="72" t="s">
        <v>16</v>
      </c>
      <c r="K323" s="42"/>
      <c r="L323" s="38"/>
      <c r="M323" s="46"/>
      <c r="N323" s="47"/>
      <c r="O323" s="48"/>
      <c r="P323" s="47"/>
      <c r="Q323" s="48"/>
      <c r="R323" s="52"/>
      <c r="S323" s="55" t="s">
        <v>147</v>
      </c>
    </row>
    <row r="324" spans="1:19" s="31" customFormat="1" ht="56.25" x14ac:dyDescent="0.25">
      <c r="A324" s="40" t="s">
        <v>59</v>
      </c>
      <c r="B324" s="40" t="s">
        <v>1073</v>
      </c>
      <c r="C324" s="40" t="s">
        <v>1074</v>
      </c>
      <c r="D324" s="40" t="s">
        <v>1075</v>
      </c>
      <c r="E324" s="40" t="s">
        <v>86</v>
      </c>
      <c r="F324" s="40" t="s">
        <v>86</v>
      </c>
      <c r="G324" s="40" t="s">
        <v>75</v>
      </c>
      <c r="H324" s="40" t="s">
        <v>10</v>
      </c>
      <c r="I324" s="40" t="s">
        <v>78</v>
      </c>
      <c r="J324" s="72" t="s">
        <v>16</v>
      </c>
      <c r="K324" s="42"/>
      <c r="L324" s="38"/>
      <c r="M324" s="46"/>
      <c r="N324" s="47"/>
      <c r="O324" s="48"/>
      <c r="P324" s="47"/>
      <c r="Q324" s="48"/>
      <c r="R324" s="52"/>
      <c r="S324" s="55" t="s">
        <v>142</v>
      </c>
    </row>
    <row r="325" spans="1:19" s="31" customFormat="1" ht="56.25" x14ac:dyDescent="0.25">
      <c r="A325" s="40" t="s">
        <v>45</v>
      </c>
      <c r="B325" s="40" t="s">
        <v>381</v>
      </c>
      <c r="C325" s="40" t="s">
        <v>382</v>
      </c>
      <c r="D325" s="40" t="s">
        <v>383</v>
      </c>
      <c r="E325" s="40" t="s">
        <v>74</v>
      </c>
      <c r="F325" s="40" t="s">
        <v>75</v>
      </c>
      <c r="G325" s="40" t="s">
        <v>75</v>
      </c>
      <c r="H325" s="40" t="s">
        <v>11</v>
      </c>
      <c r="I325" s="40" t="s">
        <v>0</v>
      </c>
      <c r="J325" s="72" t="s">
        <v>17</v>
      </c>
      <c r="K325" s="42"/>
      <c r="L325" s="38"/>
      <c r="M325" s="46"/>
      <c r="N325" s="47"/>
      <c r="O325" s="48"/>
      <c r="P325" s="47"/>
      <c r="Q325" s="48"/>
      <c r="R325" s="52"/>
      <c r="S325" s="55" t="s">
        <v>147</v>
      </c>
    </row>
    <row r="326" spans="1:19" s="31" customFormat="1" ht="37.5" x14ac:dyDescent="0.25">
      <c r="A326" s="40" t="s">
        <v>47</v>
      </c>
      <c r="B326" s="40" t="s">
        <v>517</v>
      </c>
      <c r="C326" s="40" t="s">
        <v>518</v>
      </c>
      <c r="D326" s="40" t="s">
        <v>465</v>
      </c>
      <c r="E326" s="40" t="s">
        <v>115</v>
      </c>
      <c r="F326" s="40" t="s">
        <v>75</v>
      </c>
      <c r="G326" s="40" t="s">
        <v>116</v>
      </c>
      <c r="H326" s="40" t="s">
        <v>10</v>
      </c>
      <c r="I326" s="40" t="s">
        <v>78</v>
      </c>
      <c r="J326" s="72" t="s">
        <v>17</v>
      </c>
      <c r="K326" s="42"/>
      <c r="L326" s="38"/>
      <c r="M326" s="46"/>
      <c r="N326" s="47"/>
      <c r="O326" s="48"/>
      <c r="P326" s="47"/>
      <c r="Q326" s="48"/>
      <c r="R326" s="52"/>
      <c r="S326" s="55" t="s">
        <v>147</v>
      </c>
    </row>
    <row r="327" spans="1:19" s="31" customFormat="1" ht="37.5" x14ac:dyDescent="0.25">
      <c r="A327" s="40" t="s">
        <v>60</v>
      </c>
      <c r="B327" s="40" t="s">
        <v>1082</v>
      </c>
      <c r="C327" s="40" t="s">
        <v>1083</v>
      </c>
      <c r="D327" s="40" t="s">
        <v>1084</v>
      </c>
      <c r="E327" s="40" t="s">
        <v>86</v>
      </c>
      <c r="F327" s="40" t="s">
        <v>86</v>
      </c>
      <c r="G327" s="40" t="s">
        <v>146</v>
      </c>
      <c r="H327" s="40" t="s">
        <v>10</v>
      </c>
      <c r="I327" s="40" t="s">
        <v>78</v>
      </c>
      <c r="J327" s="72" t="s">
        <v>16</v>
      </c>
      <c r="K327" s="42"/>
      <c r="L327" s="38"/>
      <c r="M327" s="46"/>
      <c r="N327" s="47"/>
      <c r="O327" s="48"/>
      <c r="P327" s="47"/>
      <c r="Q327" s="48"/>
      <c r="R327" s="52"/>
      <c r="S327" s="55" t="s">
        <v>142</v>
      </c>
    </row>
    <row r="328" spans="1:19" s="31" customFormat="1" ht="37.5" customHeight="1" x14ac:dyDescent="0.25">
      <c r="A328" s="40" t="s">
        <v>60</v>
      </c>
      <c r="B328" s="40" t="s">
        <v>1085</v>
      </c>
      <c r="C328" s="40" t="s">
        <v>1086</v>
      </c>
      <c r="D328" s="40" t="s">
        <v>1087</v>
      </c>
      <c r="E328" s="40" t="s">
        <v>85</v>
      </c>
      <c r="F328" s="40" t="s">
        <v>86</v>
      </c>
      <c r="G328" s="40" t="s">
        <v>75</v>
      </c>
      <c r="H328" s="40" t="s">
        <v>11</v>
      </c>
      <c r="I328" s="40" t="s">
        <v>0</v>
      </c>
      <c r="J328" s="72" t="s">
        <v>42</v>
      </c>
      <c r="K328" s="42"/>
      <c r="L328" s="38"/>
      <c r="M328" s="46"/>
      <c r="N328" s="47"/>
      <c r="O328" s="48"/>
      <c r="P328" s="47"/>
      <c r="Q328" s="48"/>
      <c r="R328" s="52"/>
      <c r="S328" s="55" t="s">
        <v>147</v>
      </c>
    </row>
    <row r="329" spans="1:19" s="31" customFormat="1" ht="37.5" x14ac:dyDescent="0.25">
      <c r="A329" s="40" t="s">
        <v>60</v>
      </c>
      <c r="B329" s="40" t="s">
        <v>1088</v>
      </c>
      <c r="C329" s="40" t="s">
        <v>1089</v>
      </c>
      <c r="D329" s="40" t="s">
        <v>1084</v>
      </c>
      <c r="E329" s="40" t="s">
        <v>86</v>
      </c>
      <c r="F329" s="40" t="s">
        <v>86</v>
      </c>
      <c r="G329" s="40" t="s">
        <v>146</v>
      </c>
      <c r="H329" s="40" t="s">
        <v>10</v>
      </c>
      <c r="I329" s="40" t="s">
        <v>78</v>
      </c>
      <c r="J329" s="72" t="s">
        <v>16</v>
      </c>
      <c r="K329" s="42"/>
      <c r="L329" s="38"/>
      <c r="M329" s="46"/>
      <c r="N329" s="47"/>
      <c r="O329" s="48"/>
      <c r="P329" s="47"/>
      <c r="Q329" s="48"/>
      <c r="R329" s="52"/>
      <c r="S329" s="55"/>
    </row>
    <row r="331" spans="1:19" x14ac:dyDescent="0.25">
      <c r="S331"/>
    </row>
    <row r="332" spans="1:19" x14ac:dyDescent="0.25">
      <c r="B332" s="30">
        <v>328</v>
      </c>
      <c r="S332"/>
    </row>
    <row r="333" spans="1:19" x14ac:dyDescent="0.25">
      <c r="S333"/>
    </row>
    <row r="334" spans="1:19" x14ac:dyDescent="0.25">
      <c r="S334"/>
    </row>
    <row r="335" spans="1:19" x14ac:dyDescent="0.25">
      <c r="S335"/>
    </row>
    <row r="336" spans="1:19" x14ac:dyDescent="0.25">
      <c r="S336"/>
    </row>
    <row r="337" spans="19:19" x14ac:dyDescent="0.25">
      <c r="S337"/>
    </row>
    <row r="338" spans="19:19" x14ac:dyDescent="0.25">
      <c r="S338"/>
    </row>
    <row r="339" spans="19:19" x14ac:dyDescent="0.25">
      <c r="S339"/>
    </row>
    <row r="340" spans="19:19" x14ac:dyDescent="0.25">
      <c r="S340"/>
    </row>
    <row r="341" spans="19:19" x14ac:dyDescent="0.25">
      <c r="S341"/>
    </row>
    <row r="342" spans="19:19" x14ac:dyDescent="0.25">
      <c r="S342"/>
    </row>
    <row r="343" spans="19:19" x14ac:dyDescent="0.25">
      <c r="S343"/>
    </row>
    <row r="344" spans="19:19" x14ac:dyDescent="0.25">
      <c r="S344"/>
    </row>
    <row r="345" spans="19:19" x14ac:dyDescent="0.25">
      <c r="S345"/>
    </row>
    <row r="346" spans="19:19" x14ac:dyDescent="0.25">
      <c r="S346"/>
    </row>
    <row r="347" spans="19:19" x14ac:dyDescent="0.25">
      <c r="S347"/>
    </row>
    <row r="348" spans="19:19" x14ac:dyDescent="0.25">
      <c r="S348"/>
    </row>
    <row r="349" spans="19:19" x14ac:dyDescent="0.25">
      <c r="S349"/>
    </row>
    <row r="350" spans="19:19" x14ac:dyDescent="0.25">
      <c r="S350"/>
    </row>
    <row r="351" spans="19:19" x14ac:dyDescent="0.25">
      <c r="S351"/>
    </row>
    <row r="352" spans="19:19" x14ac:dyDescent="0.25">
      <c r="S352"/>
    </row>
    <row r="353" spans="19:19" x14ac:dyDescent="0.25">
      <c r="S353"/>
    </row>
    <row r="354" spans="19:19" x14ac:dyDescent="0.25">
      <c r="S354"/>
    </row>
    <row r="355" spans="19:19" x14ac:dyDescent="0.25">
      <c r="S355"/>
    </row>
    <row r="356" spans="19:19" x14ac:dyDescent="0.25">
      <c r="S356"/>
    </row>
    <row r="357" spans="19:19" x14ac:dyDescent="0.25">
      <c r="S357"/>
    </row>
    <row r="358" spans="19:19" x14ac:dyDescent="0.25">
      <c r="S358"/>
    </row>
    <row r="359" spans="19:19" x14ac:dyDescent="0.25">
      <c r="S359"/>
    </row>
    <row r="360" spans="19:19" x14ac:dyDescent="0.25">
      <c r="S360"/>
    </row>
    <row r="361" spans="19:19" x14ac:dyDescent="0.25">
      <c r="S361"/>
    </row>
    <row r="362" spans="19:19" x14ac:dyDescent="0.25">
      <c r="S362"/>
    </row>
    <row r="363" spans="19:19" x14ac:dyDescent="0.25">
      <c r="S363"/>
    </row>
    <row r="364" spans="19:19" x14ac:dyDescent="0.25">
      <c r="S364"/>
    </row>
    <row r="365" spans="19:19" x14ac:dyDescent="0.25">
      <c r="S365"/>
    </row>
    <row r="366" spans="19:19" x14ac:dyDescent="0.25">
      <c r="S366"/>
    </row>
    <row r="367" spans="19:19" x14ac:dyDescent="0.25">
      <c r="S367"/>
    </row>
    <row r="368" spans="19:19" x14ac:dyDescent="0.25">
      <c r="S368"/>
    </row>
    <row r="369" spans="19:19" x14ac:dyDescent="0.25">
      <c r="S369"/>
    </row>
    <row r="370" spans="19:19" x14ac:dyDescent="0.25">
      <c r="S370"/>
    </row>
    <row r="371" spans="19:19" x14ac:dyDescent="0.25">
      <c r="S371"/>
    </row>
    <row r="372" spans="19:19" x14ac:dyDescent="0.25">
      <c r="S372"/>
    </row>
    <row r="373" spans="19:19" x14ac:dyDescent="0.25">
      <c r="S373"/>
    </row>
    <row r="374" spans="19:19" x14ac:dyDescent="0.25">
      <c r="S374"/>
    </row>
    <row r="375" spans="19:19" x14ac:dyDescent="0.25">
      <c r="S375"/>
    </row>
    <row r="376" spans="19:19" x14ac:dyDescent="0.25">
      <c r="S376"/>
    </row>
    <row r="377" spans="19:19" x14ac:dyDescent="0.25">
      <c r="S377"/>
    </row>
    <row r="378" spans="19:19" x14ac:dyDescent="0.25">
      <c r="S378"/>
    </row>
    <row r="379" spans="19:19" x14ac:dyDescent="0.25">
      <c r="S379"/>
    </row>
    <row r="380" spans="19:19" x14ac:dyDescent="0.25">
      <c r="S380"/>
    </row>
    <row r="381" spans="19:19" x14ac:dyDescent="0.25">
      <c r="S381"/>
    </row>
    <row r="382" spans="19:19" x14ac:dyDescent="0.25">
      <c r="S382"/>
    </row>
    <row r="383" spans="19:19" x14ac:dyDescent="0.25">
      <c r="S383"/>
    </row>
    <row r="384" spans="19:19" x14ac:dyDescent="0.25">
      <c r="S384"/>
    </row>
    <row r="385" spans="19:19" x14ac:dyDescent="0.25">
      <c r="S385"/>
    </row>
    <row r="386" spans="19:19" x14ac:dyDescent="0.25">
      <c r="S386"/>
    </row>
    <row r="387" spans="19:19" x14ac:dyDescent="0.25">
      <c r="S387"/>
    </row>
    <row r="388" spans="19:19" x14ac:dyDescent="0.25">
      <c r="S388"/>
    </row>
    <row r="389" spans="19:19" x14ac:dyDescent="0.25">
      <c r="S389"/>
    </row>
    <row r="390" spans="19:19" x14ac:dyDescent="0.25">
      <c r="S390"/>
    </row>
    <row r="391" spans="19:19" x14ac:dyDescent="0.25">
      <c r="S391"/>
    </row>
    <row r="392" spans="19:19" x14ac:dyDescent="0.25">
      <c r="S392"/>
    </row>
    <row r="393" spans="19:19" x14ac:dyDescent="0.25">
      <c r="S393"/>
    </row>
    <row r="394" spans="19:19" x14ac:dyDescent="0.25">
      <c r="S394"/>
    </row>
    <row r="395" spans="19:19" x14ac:dyDescent="0.25">
      <c r="S395"/>
    </row>
    <row r="396" spans="19:19" x14ac:dyDescent="0.25">
      <c r="S396"/>
    </row>
    <row r="397" spans="19:19" x14ac:dyDescent="0.25">
      <c r="S397"/>
    </row>
    <row r="398" spans="19:19" x14ac:dyDescent="0.25">
      <c r="S398"/>
    </row>
    <row r="399" spans="19:19" x14ac:dyDescent="0.25">
      <c r="S399"/>
    </row>
    <row r="400" spans="19:19" x14ac:dyDescent="0.25">
      <c r="S400"/>
    </row>
    <row r="401" spans="19:19" x14ac:dyDescent="0.25">
      <c r="S401"/>
    </row>
    <row r="402" spans="19:19" x14ac:dyDescent="0.25">
      <c r="S402"/>
    </row>
    <row r="403" spans="19:19" x14ac:dyDescent="0.25">
      <c r="S403"/>
    </row>
    <row r="404" spans="19:19" x14ac:dyDescent="0.25">
      <c r="S404"/>
    </row>
    <row r="405" spans="19:19" x14ac:dyDescent="0.25">
      <c r="S405"/>
    </row>
    <row r="406" spans="19:19" x14ac:dyDescent="0.25">
      <c r="S406"/>
    </row>
    <row r="407" spans="19:19" x14ac:dyDescent="0.25">
      <c r="S407"/>
    </row>
    <row r="408" spans="19:19" x14ac:dyDescent="0.25">
      <c r="S408"/>
    </row>
    <row r="409" spans="19:19" x14ac:dyDescent="0.25">
      <c r="S409"/>
    </row>
    <row r="410" spans="19:19" x14ac:dyDescent="0.25">
      <c r="S410"/>
    </row>
    <row r="411" spans="19:19" x14ac:dyDescent="0.25">
      <c r="S411"/>
    </row>
    <row r="412" spans="19:19" x14ac:dyDescent="0.25">
      <c r="S412"/>
    </row>
    <row r="413" spans="19:19" x14ac:dyDescent="0.25">
      <c r="S413"/>
    </row>
    <row r="414" spans="19:19" x14ac:dyDescent="0.25">
      <c r="S414"/>
    </row>
    <row r="415" spans="19:19" x14ac:dyDescent="0.25">
      <c r="S415"/>
    </row>
    <row r="416" spans="19:19" x14ac:dyDescent="0.25">
      <c r="S416"/>
    </row>
    <row r="417" spans="19:19" x14ac:dyDescent="0.25">
      <c r="S417"/>
    </row>
    <row r="418" spans="19:19" x14ac:dyDescent="0.25">
      <c r="S418"/>
    </row>
    <row r="419" spans="19:19" x14ac:dyDescent="0.25">
      <c r="S419"/>
    </row>
    <row r="420" spans="19:19" x14ac:dyDescent="0.25">
      <c r="S420"/>
    </row>
    <row r="421" spans="19:19" x14ac:dyDescent="0.25">
      <c r="S421"/>
    </row>
    <row r="422" spans="19:19" x14ac:dyDescent="0.25">
      <c r="S422"/>
    </row>
    <row r="423" spans="19:19" x14ac:dyDescent="0.25">
      <c r="S423"/>
    </row>
    <row r="424" spans="19:19" x14ac:dyDescent="0.25">
      <c r="S424"/>
    </row>
    <row r="425" spans="19:19" x14ac:dyDescent="0.25">
      <c r="S425"/>
    </row>
    <row r="426" spans="19:19" x14ac:dyDescent="0.25">
      <c r="S426"/>
    </row>
    <row r="427" spans="19:19" x14ac:dyDescent="0.25">
      <c r="S427"/>
    </row>
    <row r="428" spans="19:19" x14ac:dyDescent="0.25">
      <c r="S428"/>
    </row>
    <row r="429" spans="19:19" x14ac:dyDescent="0.25">
      <c r="S429"/>
    </row>
    <row r="430" spans="19:19" x14ac:dyDescent="0.25">
      <c r="S430"/>
    </row>
    <row r="431" spans="19:19" x14ac:dyDescent="0.25">
      <c r="S431"/>
    </row>
    <row r="432" spans="19:19" x14ac:dyDescent="0.25">
      <c r="S432"/>
    </row>
    <row r="433" spans="19:19" x14ac:dyDescent="0.25">
      <c r="S433"/>
    </row>
    <row r="434" spans="19:19" x14ac:dyDescent="0.25">
      <c r="S434"/>
    </row>
    <row r="435" spans="19:19" x14ac:dyDescent="0.25">
      <c r="S435"/>
    </row>
    <row r="436" spans="19:19" x14ac:dyDescent="0.25">
      <c r="S436"/>
    </row>
    <row r="437" spans="19:19" x14ac:dyDescent="0.25">
      <c r="S437"/>
    </row>
    <row r="438" spans="19:19" x14ac:dyDescent="0.25">
      <c r="S438"/>
    </row>
    <row r="439" spans="19:19" x14ac:dyDescent="0.25">
      <c r="S439"/>
    </row>
    <row r="440" spans="19:19" x14ac:dyDescent="0.25">
      <c r="S440"/>
    </row>
    <row r="441" spans="19:19" x14ac:dyDescent="0.25">
      <c r="S441"/>
    </row>
    <row r="442" spans="19:19" x14ac:dyDescent="0.25">
      <c r="S442"/>
    </row>
    <row r="443" spans="19:19" x14ac:dyDescent="0.25">
      <c r="S443"/>
    </row>
    <row r="444" spans="19:19" x14ac:dyDescent="0.25">
      <c r="S444"/>
    </row>
    <row r="445" spans="19:19" x14ac:dyDescent="0.25">
      <c r="S445"/>
    </row>
    <row r="446" spans="19:19" x14ac:dyDescent="0.25">
      <c r="S446"/>
    </row>
    <row r="447" spans="19:19" x14ac:dyDescent="0.25">
      <c r="S447"/>
    </row>
    <row r="448" spans="19:19" x14ac:dyDescent="0.25">
      <c r="S448"/>
    </row>
    <row r="449" spans="19:19" x14ac:dyDescent="0.25">
      <c r="S449"/>
    </row>
    <row r="450" spans="19:19" x14ac:dyDescent="0.25">
      <c r="S450"/>
    </row>
    <row r="451" spans="19:19" x14ac:dyDescent="0.25">
      <c r="S451"/>
    </row>
    <row r="452" spans="19:19" x14ac:dyDescent="0.25">
      <c r="S452"/>
    </row>
    <row r="453" spans="19:19" x14ac:dyDescent="0.25">
      <c r="S453"/>
    </row>
    <row r="454" spans="19:19" x14ac:dyDescent="0.25">
      <c r="S454"/>
    </row>
    <row r="455" spans="19:19" x14ac:dyDescent="0.25">
      <c r="S455"/>
    </row>
    <row r="456" spans="19:19" x14ac:dyDescent="0.25">
      <c r="S456"/>
    </row>
    <row r="457" spans="19:19" x14ac:dyDescent="0.25">
      <c r="S457"/>
    </row>
    <row r="458" spans="19:19" x14ac:dyDescent="0.25">
      <c r="S458"/>
    </row>
    <row r="459" spans="19:19" x14ac:dyDescent="0.25">
      <c r="S459"/>
    </row>
    <row r="460" spans="19:19" x14ac:dyDescent="0.25">
      <c r="S460"/>
    </row>
    <row r="461" spans="19:19" x14ac:dyDescent="0.25">
      <c r="S461"/>
    </row>
    <row r="462" spans="19:19" x14ac:dyDescent="0.25">
      <c r="S462"/>
    </row>
    <row r="463" spans="19:19" x14ac:dyDescent="0.25">
      <c r="S463"/>
    </row>
    <row r="464" spans="19:19" x14ac:dyDescent="0.25">
      <c r="S464"/>
    </row>
    <row r="465" spans="19:19" x14ac:dyDescent="0.25">
      <c r="S465"/>
    </row>
    <row r="466" spans="19:19" x14ac:dyDescent="0.25">
      <c r="S466"/>
    </row>
    <row r="467" spans="19:19" x14ac:dyDescent="0.25">
      <c r="S467"/>
    </row>
    <row r="468" spans="19:19" x14ac:dyDescent="0.25">
      <c r="S468"/>
    </row>
    <row r="469" spans="19:19" x14ac:dyDescent="0.25">
      <c r="S469"/>
    </row>
    <row r="470" spans="19:19" x14ac:dyDescent="0.25">
      <c r="S470"/>
    </row>
    <row r="471" spans="19:19" x14ac:dyDescent="0.25">
      <c r="S471"/>
    </row>
    <row r="472" spans="19:19" x14ac:dyDescent="0.25">
      <c r="S472"/>
    </row>
    <row r="473" spans="19:19" x14ac:dyDescent="0.25">
      <c r="S473"/>
    </row>
    <row r="474" spans="19:19" x14ac:dyDescent="0.25">
      <c r="S474"/>
    </row>
    <row r="475" spans="19:19" x14ac:dyDescent="0.25">
      <c r="S475"/>
    </row>
    <row r="476" spans="19:19" x14ac:dyDescent="0.25">
      <c r="S476"/>
    </row>
    <row r="477" spans="19:19" x14ac:dyDescent="0.25">
      <c r="S477"/>
    </row>
    <row r="478" spans="19:19" x14ac:dyDescent="0.25">
      <c r="S478"/>
    </row>
    <row r="479" spans="19:19" x14ac:dyDescent="0.25">
      <c r="S479"/>
    </row>
    <row r="480" spans="19:19" x14ac:dyDescent="0.25">
      <c r="S480"/>
    </row>
    <row r="481" spans="19:19" x14ac:dyDescent="0.25">
      <c r="S481"/>
    </row>
    <row r="482" spans="19:19" x14ac:dyDescent="0.25">
      <c r="S482"/>
    </row>
    <row r="483" spans="19:19" x14ac:dyDescent="0.25">
      <c r="S483"/>
    </row>
    <row r="484" spans="19:19" x14ac:dyDescent="0.25">
      <c r="S484"/>
    </row>
    <row r="485" spans="19:19" x14ac:dyDescent="0.25">
      <c r="S485"/>
    </row>
    <row r="486" spans="19:19" x14ac:dyDescent="0.25">
      <c r="S486"/>
    </row>
    <row r="487" spans="19:19" x14ac:dyDescent="0.25">
      <c r="S487"/>
    </row>
    <row r="488" spans="19:19" x14ac:dyDescent="0.25">
      <c r="S488"/>
    </row>
    <row r="489" spans="19:19" x14ac:dyDescent="0.25">
      <c r="S489"/>
    </row>
    <row r="490" spans="19:19" x14ac:dyDescent="0.25">
      <c r="S490"/>
    </row>
    <row r="491" spans="19:19" x14ac:dyDescent="0.25">
      <c r="S491"/>
    </row>
    <row r="492" spans="19:19" x14ac:dyDescent="0.25">
      <c r="S492"/>
    </row>
    <row r="493" spans="19:19" x14ac:dyDescent="0.25">
      <c r="S493"/>
    </row>
    <row r="494" spans="19:19" x14ac:dyDescent="0.25">
      <c r="S494"/>
    </row>
    <row r="495" spans="19:19" x14ac:dyDescent="0.25">
      <c r="S495"/>
    </row>
    <row r="496" spans="19:19" x14ac:dyDescent="0.25">
      <c r="S496"/>
    </row>
    <row r="497" spans="19:19" x14ac:dyDescent="0.25">
      <c r="S497"/>
    </row>
    <row r="498" spans="19:19" x14ac:dyDescent="0.25">
      <c r="S498"/>
    </row>
    <row r="499" spans="19:19" x14ac:dyDescent="0.25">
      <c r="S499"/>
    </row>
    <row r="500" spans="19:19" x14ac:dyDescent="0.25">
      <c r="S500"/>
    </row>
    <row r="501" spans="19:19" x14ac:dyDescent="0.25">
      <c r="S501"/>
    </row>
    <row r="502" spans="19:19" x14ac:dyDescent="0.25">
      <c r="S502"/>
    </row>
    <row r="503" spans="19:19" x14ac:dyDescent="0.25">
      <c r="S503"/>
    </row>
    <row r="504" spans="19:19" x14ac:dyDescent="0.25">
      <c r="S504"/>
    </row>
    <row r="505" spans="19:19" x14ac:dyDescent="0.25">
      <c r="S505"/>
    </row>
    <row r="506" spans="19:19" x14ac:dyDescent="0.25">
      <c r="S506"/>
    </row>
    <row r="507" spans="19:19" x14ac:dyDescent="0.25">
      <c r="S507"/>
    </row>
    <row r="508" spans="19:19" x14ac:dyDescent="0.25">
      <c r="S508"/>
    </row>
    <row r="509" spans="19:19" x14ac:dyDescent="0.25">
      <c r="S509"/>
    </row>
    <row r="510" spans="19:19" x14ac:dyDescent="0.25">
      <c r="S510"/>
    </row>
    <row r="511" spans="19:19" x14ac:dyDescent="0.25">
      <c r="S511"/>
    </row>
    <row r="512" spans="19:19" x14ac:dyDescent="0.25">
      <c r="S512"/>
    </row>
    <row r="513" spans="19:19" x14ac:dyDescent="0.25">
      <c r="S513"/>
    </row>
    <row r="514" spans="19:19" x14ac:dyDescent="0.25">
      <c r="S514"/>
    </row>
    <row r="515" spans="19:19" x14ac:dyDescent="0.25">
      <c r="S515"/>
    </row>
    <row r="516" spans="19:19" x14ac:dyDescent="0.25">
      <c r="S516"/>
    </row>
    <row r="517" spans="19:19" x14ac:dyDescent="0.25">
      <c r="S517"/>
    </row>
    <row r="518" spans="19:19" x14ac:dyDescent="0.25">
      <c r="S518"/>
    </row>
    <row r="519" spans="19:19" x14ac:dyDescent="0.25">
      <c r="S519"/>
    </row>
    <row r="520" spans="19:19" x14ac:dyDescent="0.25">
      <c r="S520"/>
    </row>
    <row r="521" spans="19:19" x14ac:dyDescent="0.25">
      <c r="S521"/>
    </row>
    <row r="522" spans="19:19" x14ac:dyDescent="0.25">
      <c r="S522"/>
    </row>
    <row r="523" spans="19:19" x14ac:dyDescent="0.25">
      <c r="S523"/>
    </row>
    <row r="524" spans="19:19" x14ac:dyDescent="0.25">
      <c r="S524"/>
    </row>
    <row r="525" spans="19:19" x14ac:dyDescent="0.25">
      <c r="S525"/>
    </row>
    <row r="526" spans="19:19" x14ac:dyDescent="0.25">
      <c r="S526"/>
    </row>
    <row r="527" spans="19:19" x14ac:dyDescent="0.25">
      <c r="S527"/>
    </row>
    <row r="528" spans="19:19" x14ac:dyDescent="0.25">
      <c r="S528"/>
    </row>
    <row r="529" spans="19:19" x14ac:dyDescent="0.25">
      <c r="S529"/>
    </row>
    <row r="530" spans="19:19" x14ac:dyDescent="0.25">
      <c r="S530"/>
    </row>
    <row r="531" spans="19:19" x14ac:dyDescent="0.25">
      <c r="S531"/>
    </row>
    <row r="532" spans="19:19" x14ac:dyDescent="0.25">
      <c r="S532"/>
    </row>
    <row r="533" spans="19:19" x14ac:dyDescent="0.25">
      <c r="S533"/>
    </row>
    <row r="534" spans="19:19" x14ac:dyDescent="0.25">
      <c r="S534"/>
    </row>
    <row r="535" spans="19:19" x14ac:dyDescent="0.25">
      <c r="S535"/>
    </row>
    <row r="536" spans="19:19" x14ac:dyDescent="0.25">
      <c r="S536"/>
    </row>
    <row r="537" spans="19:19" x14ac:dyDescent="0.25">
      <c r="S537"/>
    </row>
    <row r="538" spans="19:19" x14ac:dyDescent="0.25">
      <c r="S538"/>
    </row>
    <row r="539" spans="19:19" x14ac:dyDescent="0.25">
      <c r="S539"/>
    </row>
    <row r="540" spans="19:19" x14ac:dyDescent="0.25">
      <c r="S540"/>
    </row>
    <row r="541" spans="19:19" x14ac:dyDescent="0.25">
      <c r="S541"/>
    </row>
    <row r="542" spans="19:19" x14ac:dyDescent="0.25">
      <c r="S542"/>
    </row>
    <row r="543" spans="19:19" x14ac:dyDescent="0.25">
      <c r="S543"/>
    </row>
    <row r="544" spans="19:19" x14ac:dyDescent="0.25">
      <c r="S544"/>
    </row>
    <row r="545" spans="19:19" x14ac:dyDescent="0.25">
      <c r="S545"/>
    </row>
    <row r="546" spans="19:19" x14ac:dyDescent="0.25">
      <c r="S546"/>
    </row>
    <row r="547" spans="19:19" x14ac:dyDescent="0.25">
      <c r="S547"/>
    </row>
    <row r="548" spans="19:19" x14ac:dyDescent="0.25">
      <c r="S548"/>
    </row>
    <row r="549" spans="19:19" x14ac:dyDescent="0.25">
      <c r="S549"/>
    </row>
    <row r="550" spans="19:19" x14ac:dyDescent="0.25">
      <c r="S550"/>
    </row>
    <row r="551" spans="19:19" x14ac:dyDescent="0.25">
      <c r="S551"/>
    </row>
    <row r="552" spans="19:19" x14ac:dyDescent="0.25">
      <c r="S552"/>
    </row>
    <row r="553" spans="19:19" x14ac:dyDescent="0.25">
      <c r="S553"/>
    </row>
    <row r="554" spans="19:19" x14ac:dyDescent="0.25">
      <c r="S554"/>
    </row>
    <row r="555" spans="19:19" x14ac:dyDescent="0.25">
      <c r="S555"/>
    </row>
    <row r="556" spans="19:19" x14ac:dyDescent="0.25">
      <c r="S556"/>
    </row>
    <row r="557" spans="19:19" x14ac:dyDescent="0.25">
      <c r="S557"/>
    </row>
    <row r="558" spans="19:19" x14ac:dyDescent="0.25">
      <c r="S558"/>
    </row>
    <row r="559" spans="19:19" x14ac:dyDescent="0.25">
      <c r="S559"/>
    </row>
    <row r="560" spans="19:19" x14ac:dyDescent="0.25">
      <c r="S560"/>
    </row>
    <row r="561" spans="19:19" x14ac:dyDescent="0.25">
      <c r="S561"/>
    </row>
    <row r="562" spans="19:19" x14ac:dyDescent="0.25">
      <c r="S562"/>
    </row>
    <row r="563" spans="19:19" x14ac:dyDescent="0.25">
      <c r="S563"/>
    </row>
    <row r="564" spans="19:19" x14ac:dyDescent="0.25">
      <c r="S564"/>
    </row>
    <row r="565" spans="19:19" x14ac:dyDescent="0.25">
      <c r="S565"/>
    </row>
    <row r="566" spans="19:19" x14ac:dyDescent="0.25">
      <c r="S566"/>
    </row>
    <row r="567" spans="19:19" x14ac:dyDescent="0.25">
      <c r="S567"/>
    </row>
    <row r="568" spans="19:19" x14ac:dyDescent="0.25">
      <c r="S568"/>
    </row>
    <row r="569" spans="19:19" x14ac:dyDescent="0.25">
      <c r="S569"/>
    </row>
    <row r="570" spans="19:19" x14ac:dyDescent="0.25">
      <c r="S570"/>
    </row>
    <row r="571" spans="19:19" x14ac:dyDescent="0.25">
      <c r="S571"/>
    </row>
    <row r="572" spans="19:19" x14ac:dyDescent="0.25">
      <c r="S572"/>
    </row>
    <row r="573" spans="19:19" x14ac:dyDescent="0.25">
      <c r="S573"/>
    </row>
    <row r="574" spans="19:19" x14ac:dyDescent="0.25">
      <c r="S574"/>
    </row>
    <row r="575" spans="19:19" x14ac:dyDescent="0.25">
      <c r="S575"/>
    </row>
    <row r="576" spans="19:19" x14ac:dyDescent="0.25">
      <c r="S576"/>
    </row>
    <row r="577" spans="19:19" x14ac:dyDescent="0.25">
      <c r="S577"/>
    </row>
    <row r="578" spans="19:19" x14ac:dyDescent="0.25">
      <c r="S578"/>
    </row>
    <row r="579" spans="19:19" x14ac:dyDescent="0.25">
      <c r="S579"/>
    </row>
    <row r="580" spans="19:19" x14ac:dyDescent="0.25">
      <c r="S580"/>
    </row>
    <row r="581" spans="19:19" x14ac:dyDescent="0.25">
      <c r="S581"/>
    </row>
    <row r="582" spans="19:19" x14ac:dyDescent="0.25">
      <c r="S582"/>
    </row>
    <row r="583" spans="19:19" x14ac:dyDescent="0.25">
      <c r="S583"/>
    </row>
    <row r="584" spans="19:19" x14ac:dyDescent="0.25">
      <c r="S584"/>
    </row>
    <row r="585" spans="19:19" x14ac:dyDescent="0.25">
      <c r="S585"/>
    </row>
    <row r="586" spans="19:19" x14ac:dyDescent="0.25">
      <c r="S586"/>
    </row>
    <row r="587" spans="19:19" x14ac:dyDescent="0.25">
      <c r="S587"/>
    </row>
    <row r="588" spans="19:19" x14ac:dyDescent="0.25">
      <c r="S588"/>
    </row>
    <row r="589" spans="19:19" x14ac:dyDescent="0.25">
      <c r="S589"/>
    </row>
    <row r="590" spans="19:19" x14ac:dyDescent="0.25">
      <c r="S590"/>
    </row>
    <row r="591" spans="19:19" x14ac:dyDescent="0.25">
      <c r="S591"/>
    </row>
    <row r="592" spans="19:19" x14ac:dyDescent="0.25">
      <c r="S592"/>
    </row>
    <row r="593" spans="19:19" x14ac:dyDescent="0.25">
      <c r="S593"/>
    </row>
    <row r="594" spans="19:19" x14ac:dyDescent="0.25">
      <c r="S594"/>
    </row>
    <row r="595" spans="19:19" x14ac:dyDescent="0.25">
      <c r="S595"/>
    </row>
    <row r="596" spans="19:19" x14ac:dyDescent="0.25">
      <c r="S596"/>
    </row>
    <row r="597" spans="19:19" x14ac:dyDescent="0.25">
      <c r="S597"/>
    </row>
    <row r="598" spans="19:19" x14ac:dyDescent="0.25">
      <c r="S598"/>
    </row>
    <row r="599" spans="19:19" x14ac:dyDescent="0.25">
      <c r="S599"/>
    </row>
    <row r="600" spans="19:19" x14ac:dyDescent="0.25">
      <c r="S600"/>
    </row>
    <row r="601" spans="19:19" x14ac:dyDescent="0.25">
      <c r="S601"/>
    </row>
    <row r="602" spans="19:19" x14ac:dyDescent="0.25">
      <c r="S602"/>
    </row>
    <row r="603" spans="19:19" x14ac:dyDescent="0.25">
      <c r="S603"/>
    </row>
    <row r="604" spans="19:19" x14ac:dyDescent="0.25">
      <c r="S604"/>
    </row>
    <row r="605" spans="19:19" x14ac:dyDescent="0.25">
      <c r="S605"/>
    </row>
    <row r="606" spans="19:19" x14ac:dyDescent="0.25">
      <c r="S606"/>
    </row>
    <row r="607" spans="19:19" x14ac:dyDescent="0.25">
      <c r="S607"/>
    </row>
    <row r="608" spans="19:19" x14ac:dyDescent="0.25">
      <c r="S608"/>
    </row>
    <row r="609" spans="19:19" x14ac:dyDescent="0.25">
      <c r="S609"/>
    </row>
    <row r="610" spans="19:19" x14ac:dyDescent="0.25">
      <c r="S610"/>
    </row>
    <row r="611" spans="19:19" x14ac:dyDescent="0.25">
      <c r="S611"/>
    </row>
    <row r="612" spans="19:19" x14ac:dyDescent="0.25">
      <c r="S612"/>
    </row>
    <row r="613" spans="19:19" x14ac:dyDescent="0.25">
      <c r="S613"/>
    </row>
    <row r="614" spans="19:19" x14ac:dyDescent="0.25">
      <c r="S614"/>
    </row>
    <row r="615" spans="19:19" x14ac:dyDescent="0.25">
      <c r="S615"/>
    </row>
    <row r="616" spans="19:19" x14ac:dyDescent="0.25">
      <c r="S616"/>
    </row>
    <row r="617" spans="19:19" x14ac:dyDescent="0.25">
      <c r="S617"/>
    </row>
    <row r="618" spans="19:19" x14ac:dyDescent="0.25">
      <c r="S618"/>
    </row>
    <row r="619" spans="19:19" x14ac:dyDescent="0.25">
      <c r="S619"/>
    </row>
    <row r="620" spans="19:19" x14ac:dyDescent="0.25">
      <c r="S620"/>
    </row>
    <row r="621" spans="19:19" x14ac:dyDescent="0.25">
      <c r="S621"/>
    </row>
    <row r="622" spans="19:19" x14ac:dyDescent="0.25">
      <c r="S622"/>
    </row>
    <row r="623" spans="19:19" x14ac:dyDescent="0.25">
      <c r="S623"/>
    </row>
    <row r="624" spans="19:19" x14ac:dyDescent="0.25">
      <c r="S624"/>
    </row>
    <row r="625" spans="19:19" x14ac:dyDescent="0.25">
      <c r="S625"/>
    </row>
    <row r="626" spans="19:19" x14ac:dyDescent="0.25">
      <c r="S626"/>
    </row>
    <row r="627" spans="19:19" x14ac:dyDescent="0.25">
      <c r="S627"/>
    </row>
    <row r="628" spans="19:19" x14ac:dyDescent="0.25">
      <c r="S628"/>
    </row>
    <row r="629" spans="19:19" x14ac:dyDescent="0.25">
      <c r="S629"/>
    </row>
    <row r="630" spans="19:19" x14ac:dyDescent="0.25">
      <c r="S630"/>
    </row>
    <row r="631" spans="19:19" x14ac:dyDescent="0.25">
      <c r="S631"/>
    </row>
    <row r="632" spans="19:19" x14ac:dyDescent="0.25">
      <c r="S632"/>
    </row>
    <row r="633" spans="19:19" x14ac:dyDescent="0.25">
      <c r="S633"/>
    </row>
    <row r="634" spans="19:19" x14ac:dyDescent="0.25">
      <c r="S634"/>
    </row>
    <row r="635" spans="19:19" x14ac:dyDescent="0.25">
      <c r="S635"/>
    </row>
    <row r="636" spans="19:19" x14ac:dyDescent="0.25">
      <c r="S636"/>
    </row>
    <row r="637" spans="19:19" x14ac:dyDescent="0.25">
      <c r="S637"/>
    </row>
    <row r="638" spans="19:19" x14ac:dyDescent="0.25">
      <c r="S638"/>
    </row>
    <row r="639" spans="19:19" x14ac:dyDescent="0.25">
      <c r="S639"/>
    </row>
    <row r="640" spans="19:19" x14ac:dyDescent="0.25">
      <c r="S640"/>
    </row>
    <row r="641" spans="19:19" x14ac:dyDescent="0.25">
      <c r="S641"/>
    </row>
    <row r="642" spans="19:19" x14ac:dyDescent="0.25">
      <c r="S642"/>
    </row>
    <row r="643" spans="19:19" x14ac:dyDescent="0.25">
      <c r="S643"/>
    </row>
    <row r="644" spans="19:19" x14ac:dyDescent="0.25">
      <c r="S644"/>
    </row>
    <row r="645" spans="19:19" x14ac:dyDescent="0.25">
      <c r="S645"/>
    </row>
    <row r="646" spans="19:19" x14ac:dyDescent="0.25">
      <c r="S646"/>
    </row>
    <row r="647" spans="19:19" x14ac:dyDescent="0.25">
      <c r="S647"/>
    </row>
    <row r="648" spans="19:19" x14ac:dyDescent="0.25">
      <c r="S648"/>
    </row>
    <row r="649" spans="19:19" x14ac:dyDescent="0.25">
      <c r="S649"/>
    </row>
    <row r="650" spans="19:19" x14ac:dyDescent="0.25">
      <c r="S650"/>
    </row>
    <row r="651" spans="19:19" x14ac:dyDescent="0.25">
      <c r="S651"/>
    </row>
    <row r="652" spans="19:19" x14ac:dyDescent="0.25">
      <c r="S652"/>
    </row>
    <row r="653" spans="19:19" x14ac:dyDescent="0.25">
      <c r="S653"/>
    </row>
    <row r="654" spans="19:19" x14ac:dyDescent="0.25">
      <c r="S654"/>
    </row>
    <row r="655" spans="19:19" x14ac:dyDescent="0.25">
      <c r="S655"/>
    </row>
    <row r="656" spans="19:19" x14ac:dyDescent="0.25">
      <c r="S656"/>
    </row>
    <row r="657" spans="19:19" x14ac:dyDescent="0.25">
      <c r="S657"/>
    </row>
    <row r="658" spans="19:19" x14ac:dyDescent="0.25">
      <c r="S658"/>
    </row>
    <row r="659" spans="19:19" x14ac:dyDescent="0.25">
      <c r="S659"/>
    </row>
    <row r="660" spans="19:19" x14ac:dyDescent="0.25">
      <c r="S660"/>
    </row>
    <row r="661" spans="19:19" x14ac:dyDescent="0.25">
      <c r="S661"/>
    </row>
    <row r="662" spans="19:19" x14ac:dyDescent="0.25">
      <c r="S662"/>
    </row>
    <row r="663" spans="19:19" x14ac:dyDescent="0.25">
      <c r="S663"/>
    </row>
    <row r="664" spans="19:19" x14ac:dyDescent="0.25">
      <c r="S664"/>
    </row>
    <row r="665" spans="19:19" x14ac:dyDescent="0.25">
      <c r="S665"/>
    </row>
    <row r="666" spans="19:19" x14ac:dyDescent="0.25">
      <c r="S666"/>
    </row>
    <row r="667" spans="19:19" x14ac:dyDescent="0.25">
      <c r="S667"/>
    </row>
    <row r="668" spans="19:19" x14ac:dyDescent="0.25">
      <c r="S668"/>
    </row>
    <row r="669" spans="19:19" x14ac:dyDescent="0.25">
      <c r="S669"/>
    </row>
    <row r="670" spans="19:19" x14ac:dyDescent="0.25">
      <c r="S670"/>
    </row>
    <row r="671" spans="19:19" x14ac:dyDescent="0.25">
      <c r="S671"/>
    </row>
    <row r="672" spans="19:19" x14ac:dyDescent="0.25">
      <c r="S672"/>
    </row>
    <row r="673" spans="19:19" x14ac:dyDescent="0.25">
      <c r="S673"/>
    </row>
    <row r="674" spans="19:19" x14ac:dyDescent="0.25">
      <c r="S674"/>
    </row>
    <row r="675" spans="19:19" x14ac:dyDescent="0.25">
      <c r="S675"/>
    </row>
    <row r="676" spans="19:19" x14ac:dyDescent="0.25">
      <c r="S676"/>
    </row>
    <row r="677" spans="19:19" x14ac:dyDescent="0.25">
      <c r="S677"/>
    </row>
    <row r="678" spans="19:19" x14ac:dyDescent="0.25">
      <c r="S678"/>
    </row>
    <row r="679" spans="19:19" x14ac:dyDescent="0.25">
      <c r="S679"/>
    </row>
    <row r="680" spans="19:19" x14ac:dyDescent="0.25">
      <c r="S680"/>
    </row>
    <row r="681" spans="19:19" x14ac:dyDescent="0.25">
      <c r="S681"/>
    </row>
    <row r="682" spans="19:19" x14ac:dyDescent="0.25">
      <c r="S682"/>
    </row>
    <row r="683" spans="19:19" x14ac:dyDescent="0.25">
      <c r="S683"/>
    </row>
    <row r="684" spans="19:19" x14ac:dyDescent="0.25">
      <c r="S684"/>
    </row>
    <row r="685" spans="19:19" x14ac:dyDescent="0.25">
      <c r="S685"/>
    </row>
    <row r="686" spans="19:19" x14ac:dyDescent="0.25">
      <c r="S686"/>
    </row>
    <row r="687" spans="19:19" x14ac:dyDescent="0.25">
      <c r="S687"/>
    </row>
    <row r="688" spans="19:19" x14ac:dyDescent="0.25">
      <c r="S688"/>
    </row>
    <row r="689" spans="19:19" x14ac:dyDescent="0.25">
      <c r="S689"/>
    </row>
    <row r="690" spans="19:19" x14ac:dyDescent="0.25">
      <c r="S690"/>
    </row>
    <row r="691" spans="19:19" x14ac:dyDescent="0.25">
      <c r="S691"/>
    </row>
    <row r="692" spans="19:19" x14ac:dyDescent="0.25">
      <c r="S692"/>
    </row>
    <row r="693" spans="19:19" x14ac:dyDescent="0.25">
      <c r="S693"/>
    </row>
    <row r="694" spans="19:19" x14ac:dyDescent="0.25">
      <c r="S694"/>
    </row>
    <row r="695" spans="19:19" x14ac:dyDescent="0.25">
      <c r="S695"/>
    </row>
    <row r="696" spans="19:19" x14ac:dyDescent="0.25">
      <c r="S696"/>
    </row>
    <row r="697" spans="19:19" x14ac:dyDescent="0.25">
      <c r="S697"/>
    </row>
    <row r="698" spans="19:19" x14ac:dyDescent="0.25">
      <c r="S698"/>
    </row>
    <row r="699" spans="19:19" x14ac:dyDescent="0.25">
      <c r="S699"/>
    </row>
    <row r="700" spans="19:19" x14ac:dyDescent="0.25">
      <c r="S700"/>
    </row>
    <row r="701" spans="19:19" x14ac:dyDescent="0.25">
      <c r="S701"/>
    </row>
    <row r="702" spans="19:19" x14ac:dyDescent="0.25">
      <c r="S702"/>
    </row>
    <row r="703" spans="19:19" x14ac:dyDescent="0.25">
      <c r="S703"/>
    </row>
    <row r="704" spans="19:19" x14ac:dyDescent="0.25">
      <c r="S704"/>
    </row>
    <row r="705" spans="19:19" x14ac:dyDescent="0.25">
      <c r="S705"/>
    </row>
    <row r="706" spans="19:19" x14ac:dyDescent="0.25">
      <c r="S706"/>
    </row>
    <row r="707" spans="19:19" x14ac:dyDescent="0.25">
      <c r="S707"/>
    </row>
    <row r="708" spans="19:19" x14ac:dyDescent="0.25">
      <c r="S708"/>
    </row>
    <row r="709" spans="19:19" x14ac:dyDescent="0.25">
      <c r="S709"/>
    </row>
    <row r="710" spans="19:19" x14ac:dyDescent="0.25">
      <c r="S710"/>
    </row>
    <row r="711" spans="19:19" x14ac:dyDescent="0.25">
      <c r="S711"/>
    </row>
    <row r="712" spans="19:19" x14ac:dyDescent="0.25">
      <c r="S712"/>
    </row>
    <row r="713" spans="19:19" x14ac:dyDescent="0.25">
      <c r="S713"/>
    </row>
    <row r="714" spans="19:19" x14ac:dyDescent="0.25">
      <c r="S714"/>
    </row>
    <row r="715" spans="19:19" x14ac:dyDescent="0.25">
      <c r="S715"/>
    </row>
    <row r="716" spans="19:19" x14ac:dyDescent="0.25">
      <c r="S716"/>
    </row>
    <row r="717" spans="19:19" x14ac:dyDescent="0.25">
      <c r="S717"/>
    </row>
    <row r="718" spans="19:19" x14ac:dyDescent="0.25">
      <c r="S718"/>
    </row>
    <row r="719" spans="19:19" x14ac:dyDescent="0.25">
      <c r="S719"/>
    </row>
    <row r="720" spans="19:19" x14ac:dyDescent="0.25">
      <c r="S720"/>
    </row>
    <row r="721" spans="19:19" x14ac:dyDescent="0.25">
      <c r="S721"/>
    </row>
    <row r="722" spans="19:19" x14ac:dyDescent="0.25">
      <c r="S722"/>
    </row>
    <row r="723" spans="19:19" x14ac:dyDescent="0.25">
      <c r="S723"/>
    </row>
    <row r="724" spans="19:19" x14ac:dyDescent="0.25">
      <c r="S724"/>
    </row>
    <row r="725" spans="19:19" x14ac:dyDescent="0.25">
      <c r="S725"/>
    </row>
    <row r="726" spans="19:19" x14ac:dyDescent="0.25">
      <c r="S726"/>
    </row>
    <row r="727" spans="19:19" x14ac:dyDescent="0.25">
      <c r="S727"/>
    </row>
    <row r="728" spans="19:19" x14ac:dyDescent="0.25">
      <c r="S728"/>
    </row>
    <row r="729" spans="19:19" x14ac:dyDescent="0.25">
      <c r="S729"/>
    </row>
    <row r="730" spans="19:19" x14ac:dyDescent="0.25">
      <c r="S730"/>
    </row>
    <row r="731" spans="19:19" x14ac:dyDescent="0.25">
      <c r="S731"/>
    </row>
    <row r="732" spans="19:19" x14ac:dyDescent="0.25">
      <c r="S732"/>
    </row>
    <row r="733" spans="19:19" x14ac:dyDescent="0.25">
      <c r="S733"/>
    </row>
    <row r="734" spans="19:19" x14ac:dyDescent="0.25">
      <c r="S734"/>
    </row>
    <row r="735" spans="19:19" x14ac:dyDescent="0.25">
      <c r="S735"/>
    </row>
    <row r="736" spans="19:19" x14ac:dyDescent="0.25">
      <c r="S736"/>
    </row>
    <row r="737" spans="19:19" x14ac:dyDescent="0.25">
      <c r="S737"/>
    </row>
    <row r="738" spans="19:19" x14ac:dyDescent="0.25">
      <c r="S738"/>
    </row>
    <row r="739" spans="19:19" x14ac:dyDescent="0.25">
      <c r="S739"/>
    </row>
    <row r="740" spans="19:19" x14ac:dyDescent="0.25">
      <c r="S740"/>
    </row>
    <row r="741" spans="19:19" x14ac:dyDescent="0.25">
      <c r="S741"/>
    </row>
    <row r="742" spans="19:19" x14ac:dyDescent="0.25">
      <c r="S742"/>
    </row>
    <row r="743" spans="19:19" x14ac:dyDescent="0.25">
      <c r="S743"/>
    </row>
    <row r="744" spans="19:19" x14ac:dyDescent="0.25">
      <c r="S744"/>
    </row>
    <row r="745" spans="19:19" x14ac:dyDescent="0.25">
      <c r="S745"/>
    </row>
    <row r="746" spans="19:19" x14ac:dyDescent="0.25">
      <c r="S746"/>
    </row>
    <row r="747" spans="19:19" x14ac:dyDescent="0.25">
      <c r="S747"/>
    </row>
    <row r="748" spans="19:19" x14ac:dyDescent="0.25">
      <c r="S748"/>
    </row>
    <row r="749" spans="19:19" x14ac:dyDescent="0.25">
      <c r="S749"/>
    </row>
    <row r="750" spans="19:19" x14ac:dyDescent="0.25">
      <c r="S750"/>
    </row>
    <row r="751" spans="19:19" x14ac:dyDescent="0.25">
      <c r="S751"/>
    </row>
    <row r="752" spans="19:19" x14ac:dyDescent="0.25">
      <c r="S752"/>
    </row>
    <row r="753" spans="19:19" x14ac:dyDescent="0.25">
      <c r="S753"/>
    </row>
    <row r="754" spans="19:19" x14ac:dyDescent="0.25">
      <c r="S754"/>
    </row>
    <row r="755" spans="19:19" x14ac:dyDescent="0.25">
      <c r="S755"/>
    </row>
    <row r="756" spans="19:19" x14ac:dyDescent="0.25">
      <c r="S756"/>
    </row>
    <row r="757" spans="19:19" x14ac:dyDescent="0.25">
      <c r="S757"/>
    </row>
    <row r="758" spans="19:19" x14ac:dyDescent="0.25">
      <c r="S758"/>
    </row>
    <row r="759" spans="19:19" x14ac:dyDescent="0.25">
      <c r="S759"/>
    </row>
    <row r="760" spans="19:19" x14ac:dyDescent="0.25">
      <c r="S760"/>
    </row>
    <row r="761" spans="19:19" x14ac:dyDescent="0.25">
      <c r="S761"/>
    </row>
    <row r="762" spans="19:19" x14ac:dyDescent="0.25">
      <c r="S762"/>
    </row>
    <row r="763" spans="19:19" x14ac:dyDescent="0.25">
      <c r="S763"/>
    </row>
    <row r="764" spans="19:19" x14ac:dyDescent="0.25">
      <c r="S764"/>
    </row>
    <row r="765" spans="19:19" x14ac:dyDescent="0.25">
      <c r="S765"/>
    </row>
    <row r="766" spans="19:19" x14ac:dyDescent="0.25">
      <c r="S766"/>
    </row>
    <row r="767" spans="19:19" x14ac:dyDescent="0.25">
      <c r="S767"/>
    </row>
    <row r="768" spans="19:19" x14ac:dyDescent="0.25">
      <c r="S768"/>
    </row>
    <row r="769" spans="19:19" x14ac:dyDescent="0.25">
      <c r="S769"/>
    </row>
    <row r="770" spans="19:19" x14ac:dyDescent="0.25">
      <c r="S770"/>
    </row>
    <row r="771" spans="19:19" x14ac:dyDescent="0.25">
      <c r="S771"/>
    </row>
    <row r="772" spans="19:19" x14ac:dyDescent="0.25">
      <c r="S772"/>
    </row>
    <row r="773" spans="19:19" x14ac:dyDescent="0.25">
      <c r="S773"/>
    </row>
    <row r="774" spans="19:19" x14ac:dyDescent="0.25">
      <c r="S774"/>
    </row>
    <row r="775" spans="19:19" x14ac:dyDescent="0.25">
      <c r="S775"/>
    </row>
    <row r="776" spans="19:19" x14ac:dyDescent="0.25">
      <c r="S776"/>
    </row>
    <row r="777" spans="19:19" x14ac:dyDescent="0.25">
      <c r="S777"/>
    </row>
    <row r="778" spans="19:19" x14ac:dyDescent="0.25">
      <c r="S778"/>
    </row>
    <row r="779" spans="19:19" x14ac:dyDescent="0.25">
      <c r="S779"/>
    </row>
    <row r="780" spans="19:19" x14ac:dyDescent="0.25">
      <c r="S780"/>
    </row>
    <row r="781" spans="19:19" x14ac:dyDescent="0.25">
      <c r="S781"/>
    </row>
    <row r="782" spans="19:19" x14ac:dyDescent="0.25">
      <c r="S782"/>
    </row>
    <row r="783" spans="19:19" x14ac:dyDescent="0.25">
      <c r="S783"/>
    </row>
    <row r="784" spans="19:19" x14ac:dyDescent="0.25">
      <c r="S784"/>
    </row>
    <row r="785" spans="19:19" x14ac:dyDescent="0.25">
      <c r="S785"/>
    </row>
    <row r="786" spans="19:19" x14ac:dyDescent="0.25">
      <c r="S786"/>
    </row>
    <row r="787" spans="19:19" x14ac:dyDescent="0.25">
      <c r="S787"/>
    </row>
    <row r="788" spans="19:19" x14ac:dyDescent="0.25">
      <c r="S788"/>
    </row>
    <row r="789" spans="19:19" x14ac:dyDescent="0.25">
      <c r="S789"/>
    </row>
    <row r="790" spans="19:19" x14ac:dyDescent="0.25">
      <c r="S790"/>
    </row>
    <row r="791" spans="19:19" x14ac:dyDescent="0.25">
      <c r="S791"/>
    </row>
    <row r="792" spans="19:19" x14ac:dyDescent="0.25">
      <c r="S792"/>
    </row>
    <row r="793" spans="19:19" x14ac:dyDescent="0.25">
      <c r="S793"/>
    </row>
    <row r="794" spans="19:19" x14ac:dyDescent="0.25">
      <c r="S794"/>
    </row>
    <row r="795" spans="19:19" x14ac:dyDescent="0.25">
      <c r="S795"/>
    </row>
    <row r="796" spans="19:19" x14ac:dyDescent="0.25">
      <c r="S796"/>
    </row>
    <row r="797" spans="19:19" x14ac:dyDescent="0.25">
      <c r="S797"/>
    </row>
    <row r="798" spans="19:19" x14ac:dyDescent="0.25">
      <c r="S798"/>
    </row>
    <row r="799" spans="19:19" x14ac:dyDescent="0.25">
      <c r="S799"/>
    </row>
    <row r="800" spans="19:19" x14ac:dyDescent="0.25">
      <c r="S800"/>
    </row>
    <row r="801" spans="19:19" x14ac:dyDescent="0.25">
      <c r="S801"/>
    </row>
    <row r="802" spans="19:19" x14ac:dyDescent="0.25">
      <c r="S802"/>
    </row>
    <row r="803" spans="19:19" x14ac:dyDescent="0.25">
      <c r="S803"/>
    </row>
    <row r="804" spans="19:19" x14ac:dyDescent="0.25">
      <c r="S804"/>
    </row>
    <row r="805" spans="19:19" x14ac:dyDescent="0.25">
      <c r="S805"/>
    </row>
    <row r="806" spans="19:19" x14ac:dyDescent="0.25">
      <c r="S806"/>
    </row>
    <row r="807" spans="19:19" x14ac:dyDescent="0.25">
      <c r="S807"/>
    </row>
    <row r="808" spans="19:19" x14ac:dyDescent="0.25">
      <c r="S808"/>
    </row>
    <row r="809" spans="19:19" x14ac:dyDescent="0.25">
      <c r="S809"/>
    </row>
    <row r="810" spans="19:19" x14ac:dyDescent="0.25">
      <c r="S810"/>
    </row>
    <row r="811" spans="19:19" x14ac:dyDescent="0.25">
      <c r="S811"/>
    </row>
    <row r="812" spans="19:19" x14ac:dyDescent="0.25">
      <c r="S812"/>
    </row>
    <row r="813" spans="19:19" x14ac:dyDescent="0.25">
      <c r="S813"/>
    </row>
    <row r="814" spans="19:19" x14ac:dyDescent="0.25">
      <c r="S814"/>
    </row>
    <row r="815" spans="19:19" x14ac:dyDescent="0.25">
      <c r="S815"/>
    </row>
    <row r="816" spans="19:19" x14ac:dyDescent="0.25">
      <c r="S816"/>
    </row>
    <row r="817" spans="19:19" x14ac:dyDescent="0.25">
      <c r="S817"/>
    </row>
    <row r="818" spans="19:19" x14ac:dyDescent="0.25">
      <c r="S818"/>
    </row>
    <row r="819" spans="19:19" x14ac:dyDescent="0.25">
      <c r="S819"/>
    </row>
    <row r="820" spans="19:19" x14ac:dyDescent="0.25">
      <c r="S820"/>
    </row>
    <row r="821" spans="19:19" x14ac:dyDescent="0.25">
      <c r="S821"/>
    </row>
    <row r="822" spans="19:19" x14ac:dyDescent="0.25">
      <c r="S822"/>
    </row>
    <row r="823" spans="19:19" x14ac:dyDescent="0.25">
      <c r="S823"/>
    </row>
    <row r="824" spans="19:19" x14ac:dyDescent="0.25">
      <c r="S824"/>
    </row>
    <row r="825" spans="19:19" x14ac:dyDescent="0.25">
      <c r="S825"/>
    </row>
    <row r="826" spans="19:19" x14ac:dyDescent="0.25">
      <c r="S826"/>
    </row>
    <row r="827" spans="19:19" x14ac:dyDescent="0.25">
      <c r="S827"/>
    </row>
    <row r="828" spans="19:19" x14ac:dyDescent="0.25">
      <c r="S828"/>
    </row>
    <row r="829" spans="19:19" x14ac:dyDescent="0.25">
      <c r="S829"/>
    </row>
    <row r="830" spans="19:19" x14ac:dyDescent="0.25">
      <c r="S830"/>
    </row>
    <row r="831" spans="19:19" x14ac:dyDescent="0.25">
      <c r="S831"/>
    </row>
    <row r="832" spans="19:19" x14ac:dyDescent="0.25">
      <c r="S832"/>
    </row>
    <row r="833" spans="19:19" x14ac:dyDescent="0.25">
      <c r="S833"/>
    </row>
    <row r="834" spans="19:19" x14ac:dyDescent="0.25">
      <c r="S834"/>
    </row>
    <row r="835" spans="19:19" x14ac:dyDescent="0.25">
      <c r="S835"/>
    </row>
    <row r="836" spans="19:19" x14ac:dyDescent="0.25">
      <c r="S836"/>
    </row>
    <row r="837" spans="19:19" x14ac:dyDescent="0.25">
      <c r="S837"/>
    </row>
    <row r="838" spans="19:19" x14ac:dyDescent="0.25">
      <c r="S838"/>
    </row>
    <row r="839" spans="19:19" x14ac:dyDescent="0.25">
      <c r="S839"/>
    </row>
    <row r="840" spans="19:19" x14ac:dyDescent="0.25">
      <c r="S840"/>
    </row>
    <row r="841" spans="19:19" x14ac:dyDescent="0.25">
      <c r="S841"/>
    </row>
    <row r="842" spans="19:19" x14ac:dyDescent="0.25">
      <c r="S842"/>
    </row>
    <row r="843" spans="19:19" x14ac:dyDescent="0.25">
      <c r="S843"/>
    </row>
    <row r="844" spans="19:19" x14ac:dyDescent="0.25">
      <c r="S844"/>
    </row>
    <row r="845" spans="19:19" x14ac:dyDescent="0.25">
      <c r="S845"/>
    </row>
    <row r="846" spans="19:19" x14ac:dyDescent="0.25">
      <c r="S846"/>
    </row>
    <row r="847" spans="19:19" x14ac:dyDescent="0.25">
      <c r="S847"/>
    </row>
    <row r="848" spans="19:19" x14ac:dyDescent="0.25">
      <c r="S848"/>
    </row>
    <row r="849" spans="19:19" x14ac:dyDescent="0.25">
      <c r="S849"/>
    </row>
    <row r="850" spans="19:19" x14ac:dyDescent="0.25">
      <c r="S850"/>
    </row>
    <row r="851" spans="19:19" x14ac:dyDescent="0.25">
      <c r="S851"/>
    </row>
    <row r="852" spans="19:19" x14ac:dyDescent="0.25">
      <c r="S852"/>
    </row>
    <row r="853" spans="19:19" x14ac:dyDescent="0.25">
      <c r="S853"/>
    </row>
    <row r="854" spans="19:19" x14ac:dyDescent="0.25">
      <c r="S854"/>
    </row>
    <row r="855" spans="19:19" x14ac:dyDescent="0.25">
      <c r="S855"/>
    </row>
    <row r="856" spans="19:19" x14ac:dyDescent="0.25">
      <c r="S856"/>
    </row>
    <row r="857" spans="19:19" x14ac:dyDescent="0.25">
      <c r="S857"/>
    </row>
    <row r="858" spans="19:19" x14ac:dyDescent="0.25">
      <c r="S858"/>
    </row>
    <row r="859" spans="19:19" x14ac:dyDescent="0.25">
      <c r="S859"/>
    </row>
    <row r="860" spans="19:19" x14ac:dyDescent="0.25">
      <c r="S860"/>
    </row>
    <row r="861" spans="19:19" x14ac:dyDescent="0.25">
      <c r="S861"/>
    </row>
    <row r="862" spans="19:19" x14ac:dyDescent="0.25">
      <c r="S862"/>
    </row>
    <row r="863" spans="19:19" x14ac:dyDescent="0.25">
      <c r="S863"/>
    </row>
    <row r="864" spans="19:19" x14ac:dyDescent="0.25">
      <c r="S864"/>
    </row>
    <row r="865" spans="19:19" x14ac:dyDescent="0.25">
      <c r="S865"/>
    </row>
    <row r="866" spans="19:19" x14ac:dyDescent="0.25">
      <c r="S866"/>
    </row>
    <row r="867" spans="19:19" x14ac:dyDescent="0.25">
      <c r="S867"/>
    </row>
    <row r="868" spans="19:19" x14ac:dyDescent="0.25">
      <c r="S868"/>
    </row>
    <row r="869" spans="19:19" x14ac:dyDescent="0.25">
      <c r="S869"/>
    </row>
    <row r="870" spans="19:19" x14ac:dyDescent="0.25">
      <c r="S870"/>
    </row>
    <row r="871" spans="19:19" x14ac:dyDescent="0.25">
      <c r="S871"/>
    </row>
    <row r="872" spans="19:19" x14ac:dyDescent="0.25">
      <c r="S872"/>
    </row>
    <row r="873" spans="19:19" x14ac:dyDescent="0.25">
      <c r="S873"/>
    </row>
    <row r="874" spans="19:19" x14ac:dyDescent="0.25">
      <c r="S874"/>
    </row>
    <row r="875" spans="19:19" x14ac:dyDescent="0.25">
      <c r="S875"/>
    </row>
    <row r="876" spans="19:19" x14ac:dyDescent="0.25">
      <c r="S876"/>
    </row>
    <row r="877" spans="19:19" x14ac:dyDescent="0.25">
      <c r="S877"/>
    </row>
    <row r="878" spans="19:19" x14ac:dyDescent="0.25">
      <c r="S878"/>
    </row>
    <row r="879" spans="19:19" x14ac:dyDescent="0.25">
      <c r="S879"/>
    </row>
    <row r="880" spans="19:19" x14ac:dyDescent="0.25">
      <c r="S880"/>
    </row>
    <row r="881" spans="19:19" x14ac:dyDescent="0.25">
      <c r="S881"/>
    </row>
    <row r="882" spans="19:19" x14ac:dyDescent="0.25">
      <c r="S882"/>
    </row>
    <row r="883" spans="19:19" x14ac:dyDescent="0.25">
      <c r="S883"/>
    </row>
    <row r="884" spans="19:19" x14ac:dyDescent="0.25">
      <c r="S884"/>
    </row>
    <row r="885" spans="19:19" x14ac:dyDescent="0.25">
      <c r="S885"/>
    </row>
    <row r="886" spans="19:19" x14ac:dyDescent="0.25">
      <c r="S886"/>
    </row>
    <row r="887" spans="19:19" x14ac:dyDescent="0.25">
      <c r="S887"/>
    </row>
    <row r="888" spans="19:19" x14ac:dyDescent="0.25">
      <c r="S888"/>
    </row>
    <row r="889" spans="19:19" x14ac:dyDescent="0.25">
      <c r="S889"/>
    </row>
    <row r="890" spans="19:19" x14ac:dyDescent="0.25">
      <c r="S890"/>
    </row>
    <row r="891" spans="19:19" x14ac:dyDescent="0.25">
      <c r="S891"/>
    </row>
    <row r="892" spans="19:19" x14ac:dyDescent="0.25">
      <c r="S892"/>
    </row>
    <row r="893" spans="19:19" x14ac:dyDescent="0.25">
      <c r="S893"/>
    </row>
    <row r="894" spans="19:19" x14ac:dyDescent="0.25">
      <c r="S894"/>
    </row>
    <row r="895" spans="19:19" x14ac:dyDescent="0.25">
      <c r="S895"/>
    </row>
    <row r="896" spans="19:19" x14ac:dyDescent="0.25">
      <c r="S896"/>
    </row>
    <row r="897" spans="19:19" x14ac:dyDescent="0.25">
      <c r="S897"/>
    </row>
    <row r="898" spans="19:19" x14ac:dyDescent="0.25">
      <c r="S898"/>
    </row>
    <row r="899" spans="19:19" x14ac:dyDescent="0.25">
      <c r="S899"/>
    </row>
    <row r="900" spans="19:19" x14ac:dyDescent="0.25">
      <c r="S900"/>
    </row>
    <row r="901" spans="19:19" x14ac:dyDescent="0.25">
      <c r="S901"/>
    </row>
    <row r="902" spans="19:19" x14ac:dyDescent="0.25">
      <c r="S902"/>
    </row>
    <row r="903" spans="19:19" x14ac:dyDescent="0.25">
      <c r="S903"/>
    </row>
    <row r="904" spans="19:19" x14ac:dyDescent="0.25">
      <c r="S904"/>
    </row>
    <row r="905" spans="19:19" x14ac:dyDescent="0.25">
      <c r="S905"/>
    </row>
    <row r="906" spans="19:19" x14ac:dyDescent="0.25">
      <c r="S906"/>
    </row>
    <row r="907" spans="19:19" x14ac:dyDescent="0.25">
      <c r="S907"/>
    </row>
    <row r="908" spans="19:19" x14ac:dyDescent="0.25">
      <c r="S908"/>
    </row>
    <row r="909" spans="19:19" x14ac:dyDescent="0.25">
      <c r="S909"/>
    </row>
    <row r="910" spans="19:19" x14ac:dyDescent="0.25">
      <c r="S910"/>
    </row>
    <row r="911" spans="19:19" x14ac:dyDescent="0.25">
      <c r="S911"/>
    </row>
    <row r="912" spans="19:19" x14ac:dyDescent="0.25">
      <c r="S912"/>
    </row>
    <row r="913" spans="19:19" x14ac:dyDescent="0.25">
      <c r="S913"/>
    </row>
    <row r="914" spans="19:19" x14ac:dyDescent="0.25">
      <c r="S914"/>
    </row>
    <row r="915" spans="19:19" x14ac:dyDescent="0.25">
      <c r="S915"/>
    </row>
    <row r="916" spans="19:19" x14ac:dyDescent="0.25">
      <c r="S916"/>
    </row>
    <row r="917" spans="19:19" x14ac:dyDescent="0.25">
      <c r="S917"/>
    </row>
    <row r="918" spans="19:19" x14ac:dyDescent="0.25">
      <c r="S918"/>
    </row>
    <row r="919" spans="19:19" x14ac:dyDescent="0.25">
      <c r="S919"/>
    </row>
    <row r="920" spans="19:19" x14ac:dyDescent="0.25">
      <c r="S920"/>
    </row>
    <row r="921" spans="19:19" x14ac:dyDescent="0.25">
      <c r="S921"/>
    </row>
    <row r="922" spans="19:19" x14ac:dyDescent="0.25">
      <c r="S922"/>
    </row>
    <row r="923" spans="19:19" x14ac:dyDescent="0.25">
      <c r="S923"/>
    </row>
    <row r="924" spans="19:19" x14ac:dyDescent="0.25">
      <c r="S924"/>
    </row>
    <row r="925" spans="19:19" x14ac:dyDescent="0.25">
      <c r="S925"/>
    </row>
    <row r="926" spans="19:19" x14ac:dyDescent="0.25">
      <c r="S926"/>
    </row>
    <row r="927" spans="19:19" x14ac:dyDescent="0.25">
      <c r="S927"/>
    </row>
    <row r="928" spans="19:19" x14ac:dyDescent="0.25">
      <c r="S928"/>
    </row>
    <row r="929" spans="19:19" x14ac:dyDescent="0.25">
      <c r="S929"/>
    </row>
    <row r="930" spans="19:19" x14ac:dyDescent="0.25">
      <c r="S930"/>
    </row>
    <row r="931" spans="19:19" x14ac:dyDescent="0.25">
      <c r="S931"/>
    </row>
    <row r="932" spans="19:19" x14ac:dyDescent="0.25">
      <c r="S932"/>
    </row>
    <row r="933" spans="19:19" x14ac:dyDescent="0.25">
      <c r="S933"/>
    </row>
    <row r="934" spans="19:19" x14ac:dyDescent="0.25">
      <c r="S934"/>
    </row>
    <row r="935" spans="19:19" x14ac:dyDescent="0.25">
      <c r="S935"/>
    </row>
    <row r="936" spans="19:19" x14ac:dyDescent="0.25">
      <c r="S936"/>
    </row>
    <row r="937" spans="19:19" x14ac:dyDescent="0.25">
      <c r="S937"/>
    </row>
    <row r="938" spans="19:19" x14ac:dyDescent="0.25">
      <c r="S938"/>
    </row>
    <row r="939" spans="19:19" x14ac:dyDescent="0.25">
      <c r="S939"/>
    </row>
    <row r="940" spans="19:19" x14ac:dyDescent="0.25">
      <c r="S940"/>
    </row>
    <row r="941" spans="19:19" x14ac:dyDescent="0.25">
      <c r="S941"/>
    </row>
    <row r="942" spans="19:19" x14ac:dyDescent="0.25">
      <c r="S942"/>
    </row>
    <row r="943" spans="19:19" x14ac:dyDescent="0.25">
      <c r="S943"/>
    </row>
    <row r="944" spans="19:19" x14ac:dyDescent="0.25">
      <c r="S944"/>
    </row>
    <row r="945" spans="19:19" x14ac:dyDescent="0.25">
      <c r="S945"/>
    </row>
    <row r="946" spans="19:19" x14ac:dyDescent="0.25">
      <c r="S946"/>
    </row>
    <row r="947" spans="19:19" x14ac:dyDescent="0.25">
      <c r="S947"/>
    </row>
    <row r="948" spans="19:19" x14ac:dyDescent="0.25">
      <c r="S948"/>
    </row>
    <row r="949" spans="19:19" x14ac:dyDescent="0.25">
      <c r="S949"/>
    </row>
    <row r="950" spans="19:19" x14ac:dyDescent="0.25">
      <c r="S950"/>
    </row>
    <row r="951" spans="19:19" x14ac:dyDescent="0.25">
      <c r="S951"/>
    </row>
    <row r="952" spans="19:19" x14ac:dyDescent="0.25">
      <c r="S952"/>
    </row>
    <row r="953" spans="19:19" x14ac:dyDescent="0.25">
      <c r="S953"/>
    </row>
    <row r="954" spans="19:19" x14ac:dyDescent="0.25">
      <c r="S954"/>
    </row>
    <row r="955" spans="19:19" x14ac:dyDescent="0.25">
      <c r="S955"/>
    </row>
    <row r="956" spans="19:19" x14ac:dyDescent="0.25">
      <c r="S956"/>
    </row>
    <row r="957" spans="19:19" x14ac:dyDescent="0.25">
      <c r="S957"/>
    </row>
    <row r="958" spans="19:19" x14ac:dyDescent="0.25">
      <c r="S958"/>
    </row>
    <row r="959" spans="19:19" x14ac:dyDescent="0.25">
      <c r="S959"/>
    </row>
    <row r="960" spans="19:19" x14ac:dyDescent="0.25">
      <c r="S960"/>
    </row>
    <row r="961" spans="19:19" x14ac:dyDescent="0.25">
      <c r="S961"/>
    </row>
    <row r="962" spans="19:19" x14ac:dyDescent="0.25">
      <c r="S962"/>
    </row>
    <row r="963" spans="19:19" x14ac:dyDescent="0.25">
      <c r="S963"/>
    </row>
    <row r="964" spans="19:19" x14ac:dyDescent="0.25">
      <c r="S964"/>
    </row>
    <row r="965" spans="19:19" x14ac:dyDescent="0.25">
      <c r="S965"/>
    </row>
    <row r="966" spans="19:19" x14ac:dyDescent="0.25">
      <c r="S966"/>
    </row>
    <row r="967" spans="19:19" x14ac:dyDescent="0.25">
      <c r="S967"/>
    </row>
    <row r="968" spans="19:19" x14ac:dyDescent="0.25">
      <c r="S968"/>
    </row>
    <row r="969" spans="19:19" x14ac:dyDescent="0.25">
      <c r="S969"/>
    </row>
    <row r="970" spans="19:19" x14ac:dyDescent="0.25">
      <c r="S970"/>
    </row>
    <row r="971" spans="19:19" x14ac:dyDescent="0.25">
      <c r="S971"/>
    </row>
    <row r="972" spans="19:19" x14ac:dyDescent="0.25">
      <c r="S972"/>
    </row>
    <row r="973" spans="19:19" x14ac:dyDescent="0.25">
      <c r="S973"/>
    </row>
    <row r="974" spans="19:19" x14ac:dyDescent="0.25">
      <c r="S974"/>
    </row>
    <row r="975" spans="19:19" x14ac:dyDescent="0.25">
      <c r="S975"/>
    </row>
    <row r="976" spans="19:19" x14ac:dyDescent="0.25">
      <c r="S976"/>
    </row>
    <row r="977" spans="19:19" x14ac:dyDescent="0.25">
      <c r="S977"/>
    </row>
    <row r="978" spans="19:19" x14ac:dyDescent="0.25">
      <c r="S978"/>
    </row>
    <row r="979" spans="19:19" x14ac:dyDescent="0.25">
      <c r="S979"/>
    </row>
    <row r="980" spans="19:19" x14ac:dyDescent="0.25">
      <c r="S980"/>
    </row>
    <row r="981" spans="19:19" x14ac:dyDescent="0.25">
      <c r="S981"/>
    </row>
    <row r="982" spans="19:19" x14ac:dyDescent="0.25">
      <c r="S982"/>
    </row>
    <row r="983" spans="19:19" x14ac:dyDescent="0.25">
      <c r="S983"/>
    </row>
    <row r="984" spans="19:19" x14ac:dyDescent="0.25">
      <c r="S984"/>
    </row>
    <row r="985" spans="19:19" x14ac:dyDescent="0.25">
      <c r="S985"/>
    </row>
    <row r="986" spans="19:19" x14ac:dyDescent="0.25">
      <c r="S986"/>
    </row>
    <row r="987" spans="19:19" x14ac:dyDescent="0.25">
      <c r="S987"/>
    </row>
    <row r="988" spans="19:19" x14ac:dyDescent="0.25">
      <c r="S988"/>
    </row>
    <row r="989" spans="19:19" x14ac:dyDescent="0.25">
      <c r="S989"/>
    </row>
    <row r="990" spans="19:19" x14ac:dyDescent="0.25">
      <c r="S990"/>
    </row>
    <row r="991" spans="19:19" x14ac:dyDescent="0.25">
      <c r="S991"/>
    </row>
    <row r="992" spans="19:19" x14ac:dyDescent="0.25">
      <c r="S992"/>
    </row>
    <row r="993" spans="19:19" x14ac:dyDescent="0.25">
      <c r="S993"/>
    </row>
    <row r="994" spans="19:19" x14ac:dyDescent="0.25">
      <c r="S994"/>
    </row>
    <row r="995" spans="19:19" x14ac:dyDescent="0.25">
      <c r="S995"/>
    </row>
    <row r="996" spans="19:19" x14ac:dyDescent="0.25">
      <c r="S996"/>
    </row>
    <row r="997" spans="19:19" x14ac:dyDescent="0.25">
      <c r="S997"/>
    </row>
    <row r="998" spans="19:19" x14ac:dyDescent="0.25">
      <c r="S998"/>
    </row>
    <row r="999" spans="19:19" x14ac:dyDescent="0.25">
      <c r="S999"/>
    </row>
    <row r="1000" spans="19:19" x14ac:dyDescent="0.25">
      <c r="S1000"/>
    </row>
    <row r="1001" spans="19:19" x14ac:dyDescent="0.25">
      <c r="S1001"/>
    </row>
    <row r="1002" spans="19:19" x14ac:dyDescent="0.25">
      <c r="S1002"/>
    </row>
    <row r="1003" spans="19:19" x14ac:dyDescent="0.25">
      <c r="S1003"/>
    </row>
    <row r="1004" spans="19:19" x14ac:dyDescent="0.25">
      <c r="S1004"/>
    </row>
    <row r="1005" spans="19:19" x14ac:dyDescent="0.25">
      <c r="S1005"/>
    </row>
    <row r="1006" spans="19:19" x14ac:dyDescent="0.25">
      <c r="S1006"/>
    </row>
    <row r="1007" spans="19:19" x14ac:dyDescent="0.25">
      <c r="S1007"/>
    </row>
    <row r="1008" spans="19:19" x14ac:dyDescent="0.25">
      <c r="S1008"/>
    </row>
    <row r="1009" spans="19:19" x14ac:dyDescent="0.25">
      <c r="S1009"/>
    </row>
    <row r="1010" spans="19:19" x14ac:dyDescent="0.25">
      <c r="S1010"/>
    </row>
    <row r="1011" spans="19:19" x14ac:dyDescent="0.25">
      <c r="S1011"/>
    </row>
    <row r="1012" spans="19:19" x14ac:dyDescent="0.25">
      <c r="S1012"/>
    </row>
    <row r="1013" spans="19:19" x14ac:dyDescent="0.25">
      <c r="S1013"/>
    </row>
    <row r="1014" spans="19:19" x14ac:dyDescent="0.25">
      <c r="S1014"/>
    </row>
    <row r="1015" spans="19:19" x14ac:dyDescent="0.25">
      <c r="S1015"/>
    </row>
    <row r="1016" spans="19:19" x14ac:dyDescent="0.25">
      <c r="S1016"/>
    </row>
    <row r="1017" spans="19:19" x14ac:dyDescent="0.25">
      <c r="S1017"/>
    </row>
    <row r="1018" spans="19:19" x14ac:dyDescent="0.25">
      <c r="S1018"/>
    </row>
    <row r="1019" spans="19:19" x14ac:dyDescent="0.25">
      <c r="S1019"/>
    </row>
    <row r="1020" spans="19:19" x14ac:dyDescent="0.25">
      <c r="S1020"/>
    </row>
    <row r="1021" spans="19:19" x14ac:dyDescent="0.25">
      <c r="S1021"/>
    </row>
    <row r="1022" spans="19:19" x14ac:dyDescent="0.25">
      <c r="S1022"/>
    </row>
    <row r="1023" spans="19:19" x14ac:dyDescent="0.25">
      <c r="S1023"/>
    </row>
    <row r="1024" spans="19:19" x14ac:dyDescent="0.25">
      <c r="S1024"/>
    </row>
    <row r="1025" spans="19:19" x14ac:dyDescent="0.25">
      <c r="S1025"/>
    </row>
    <row r="1026" spans="19:19" x14ac:dyDescent="0.25">
      <c r="S1026"/>
    </row>
    <row r="1027" spans="19:19" x14ac:dyDescent="0.25">
      <c r="S1027"/>
    </row>
    <row r="1028" spans="19:19" x14ac:dyDescent="0.25">
      <c r="S1028"/>
    </row>
    <row r="1029" spans="19:19" x14ac:dyDescent="0.25">
      <c r="S1029"/>
    </row>
    <row r="1030" spans="19:19" x14ac:dyDescent="0.25">
      <c r="S1030"/>
    </row>
    <row r="1031" spans="19:19" x14ac:dyDescent="0.25">
      <c r="S1031"/>
    </row>
    <row r="1032" spans="19:19" x14ac:dyDescent="0.25">
      <c r="S1032"/>
    </row>
    <row r="1033" spans="19:19" x14ac:dyDescent="0.25">
      <c r="S1033"/>
    </row>
    <row r="1034" spans="19:19" x14ac:dyDescent="0.25">
      <c r="S1034"/>
    </row>
    <row r="1035" spans="19:19" x14ac:dyDescent="0.25">
      <c r="S1035"/>
    </row>
    <row r="1036" spans="19:19" x14ac:dyDescent="0.25">
      <c r="S1036"/>
    </row>
    <row r="1037" spans="19:19" x14ac:dyDescent="0.25">
      <c r="S1037"/>
    </row>
    <row r="1038" spans="19:19" x14ac:dyDescent="0.25">
      <c r="S1038"/>
    </row>
    <row r="1039" spans="19:19" x14ac:dyDescent="0.25">
      <c r="S1039"/>
    </row>
    <row r="1040" spans="19:19" x14ac:dyDescent="0.25">
      <c r="S1040"/>
    </row>
    <row r="1041" spans="19:19" x14ac:dyDescent="0.25">
      <c r="S1041"/>
    </row>
    <row r="1042" spans="19:19" x14ac:dyDescent="0.25">
      <c r="S1042"/>
    </row>
    <row r="1043" spans="19:19" x14ac:dyDescent="0.25">
      <c r="S1043"/>
    </row>
    <row r="1044" spans="19:19" x14ac:dyDescent="0.25">
      <c r="S1044"/>
    </row>
    <row r="1045" spans="19:19" x14ac:dyDescent="0.25">
      <c r="S1045"/>
    </row>
    <row r="1046" spans="19:19" x14ac:dyDescent="0.25">
      <c r="S1046"/>
    </row>
    <row r="1047" spans="19:19" x14ac:dyDescent="0.25">
      <c r="S1047"/>
    </row>
    <row r="1048" spans="19:19" x14ac:dyDescent="0.25">
      <c r="S1048"/>
    </row>
    <row r="1049" spans="19:19" x14ac:dyDescent="0.25">
      <c r="S1049"/>
    </row>
    <row r="1050" spans="19:19" x14ac:dyDescent="0.25">
      <c r="S1050"/>
    </row>
    <row r="1051" spans="19:19" x14ac:dyDescent="0.25">
      <c r="S1051"/>
    </row>
    <row r="1052" spans="19:19" x14ac:dyDescent="0.25">
      <c r="S1052"/>
    </row>
    <row r="1053" spans="19:19" x14ac:dyDescent="0.25">
      <c r="S1053"/>
    </row>
    <row r="1054" spans="19:19" x14ac:dyDescent="0.25">
      <c r="S1054"/>
    </row>
    <row r="1055" spans="19:19" x14ac:dyDescent="0.25">
      <c r="S1055"/>
    </row>
    <row r="1056" spans="19:19" x14ac:dyDescent="0.25">
      <c r="S1056"/>
    </row>
    <row r="1057" spans="19:19" x14ac:dyDescent="0.25">
      <c r="S1057"/>
    </row>
    <row r="1058" spans="19:19" x14ac:dyDescent="0.25">
      <c r="S1058"/>
    </row>
    <row r="1059" spans="19:19" x14ac:dyDescent="0.25">
      <c r="S1059"/>
    </row>
    <row r="1060" spans="19:19" x14ac:dyDescent="0.25">
      <c r="S1060"/>
    </row>
    <row r="1061" spans="19:19" x14ac:dyDescent="0.25">
      <c r="S1061"/>
    </row>
    <row r="1062" spans="19:19" x14ac:dyDescent="0.25">
      <c r="S1062"/>
    </row>
    <row r="1063" spans="19:19" x14ac:dyDescent="0.25">
      <c r="S1063"/>
    </row>
    <row r="1064" spans="19:19" x14ac:dyDescent="0.25">
      <c r="S1064"/>
    </row>
    <row r="1065" spans="19:19" x14ac:dyDescent="0.25">
      <c r="S1065"/>
    </row>
    <row r="1066" spans="19:19" x14ac:dyDescent="0.25">
      <c r="S1066"/>
    </row>
    <row r="1067" spans="19:19" x14ac:dyDescent="0.25">
      <c r="S1067"/>
    </row>
    <row r="1068" spans="19:19" x14ac:dyDescent="0.25">
      <c r="S1068"/>
    </row>
    <row r="1069" spans="19:19" x14ac:dyDescent="0.25">
      <c r="S1069"/>
    </row>
    <row r="1070" spans="19:19" x14ac:dyDescent="0.25">
      <c r="S1070"/>
    </row>
    <row r="1071" spans="19:19" x14ac:dyDescent="0.25">
      <c r="S1071"/>
    </row>
    <row r="1072" spans="19:19" x14ac:dyDescent="0.25">
      <c r="S1072"/>
    </row>
    <row r="1073" spans="19:19" x14ac:dyDescent="0.25">
      <c r="S1073"/>
    </row>
    <row r="1074" spans="19:19" x14ac:dyDescent="0.25">
      <c r="S1074"/>
    </row>
    <row r="1075" spans="19:19" x14ac:dyDescent="0.25">
      <c r="S1075"/>
    </row>
    <row r="1076" spans="19:19" x14ac:dyDescent="0.25">
      <c r="S1076"/>
    </row>
    <row r="1077" spans="19:19" x14ac:dyDescent="0.25">
      <c r="S1077"/>
    </row>
    <row r="1078" spans="19:19" x14ac:dyDescent="0.25">
      <c r="S1078"/>
    </row>
    <row r="1079" spans="19:19" x14ac:dyDescent="0.25">
      <c r="S1079"/>
    </row>
    <row r="1080" spans="19:19" x14ac:dyDescent="0.25">
      <c r="S1080"/>
    </row>
    <row r="1081" spans="19:19" x14ac:dyDescent="0.25">
      <c r="S1081"/>
    </row>
    <row r="1082" spans="19:19" x14ac:dyDescent="0.25">
      <c r="S1082"/>
    </row>
    <row r="1083" spans="19:19" x14ac:dyDescent="0.25">
      <c r="S1083"/>
    </row>
    <row r="1084" spans="19:19" x14ac:dyDescent="0.25">
      <c r="S1084"/>
    </row>
    <row r="1085" spans="19:19" x14ac:dyDescent="0.25">
      <c r="S1085"/>
    </row>
    <row r="1086" spans="19:19" x14ac:dyDescent="0.25">
      <c r="S1086"/>
    </row>
    <row r="1087" spans="19:19" x14ac:dyDescent="0.25">
      <c r="S1087"/>
    </row>
    <row r="1088" spans="19:19" x14ac:dyDescent="0.25">
      <c r="S1088"/>
    </row>
    <row r="1089" spans="19:19" x14ac:dyDescent="0.25">
      <c r="S1089"/>
    </row>
    <row r="1090" spans="19:19" x14ac:dyDescent="0.25">
      <c r="S1090"/>
    </row>
    <row r="1091" spans="19:19" x14ac:dyDescent="0.25">
      <c r="S1091"/>
    </row>
    <row r="1092" spans="19:19" x14ac:dyDescent="0.25">
      <c r="S1092"/>
    </row>
    <row r="1093" spans="19:19" x14ac:dyDescent="0.25">
      <c r="S1093"/>
    </row>
    <row r="1094" spans="19:19" x14ac:dyDescent="0.25">
      <c r="S1094"/>
    </row>
    <row r="1095" spans="19:19" x14ac:dyDescent="0.25">
      <c r="S1095"/>
    </row>
    <row r="1096" spans="19:19" x14ac:dyDescent="0.25">
      <c r="S1096"/>
    </row>
    <row r="1097" spans="19:19" x14ac:dyDescent="0.25">
      <c r="S1097"/>
    </row>
    <row r="1098" spans="19:19" x14ac:dyDescent="0.25">
      <c r="S1098"/>
    </row>
    <row r="1099" spans="19:19" x14ac:dyDescent="0.25">
      <c r="S1099"/>
    </row>
    <row r="1100" spans="19:19" x14ac:dyDescent="0.25">
      <c r="S1100"/>
    </row>
    <row r="1101" spans="19:19" x14ac:dyDescent="0.25">
      <c r="S1101"/>
    </row>
    <row r="1102" spans="19:19" x14ac:dyDescent="0.25">
      <c r="S1102"/>
    </row>
    <row r="1103" spans="19:19" x14ac:dyDescent="0.25">
      <c r="S1103"/>
    </row>
    <row r="1104" spans="19:19" x14ac:dyDescent="0.25">
      <c r="S1104"/>
    </row>
    <row r="1105" spans="19:19" x14ac:dyDescent="0.25">
      <c r="S1105"/>
    </row>
    <row r="1106" spans="19:19" x14ac:dyDescent="0.25">
      <c r="S1106"/>
    </row>
    <row r="1107" spans="19:19" x14ac:dyDescent="0.25">
      <c r="S1107"/>
    </row>
    <row r="1108" spans="19:19" x14ac:dyDescent="0.25">
      <c r="S1108"/>
    </row>
    <row r="1109" spans="19:19" x14ac:dyDescent="0.25">
      <c r="S1109"/>
    </row>
    <row r="1110" spans="19:19" x14ac:dyDescent="0.25">
      <c r="S1110"/>
    </row>
    <row r="1111" spans="19:19" x14ac:dyDescent="0.25">
      <c r="S1111"/>
    </row>
    <row r="1112" spans="19:19" x14ac:dyDescent="0.25">
      <c r="S1112"/>
    </row>
    <row r="1113" spans="19:19" x14ac:dyDescent="0.25">
      <c r="S1113"/>
    </row>
    <row r="1114" spans="19:19" x14ac:dyDescent="0.25">
      <c r="S1114"/>
    </row>
    <row r="1115" spans="19:19" x14ac:dyDescent="0.25">
      <c r="S1115"/>
    </row>
    <row r="1116" spans="19:19" x14ac:dyDescent="0.25">
      <c r="S1116"/>
    </row>
    <row r="1117" spans="19:19" x14ac:dyDescent="0.25">
      <c r="S1117"/>
    </row>
    <row r="1118" spans="19:19" x14ac:dyDescent="0.25">
      <c r="S1118"/>
    </row>
    <row r="1119" spans="19:19" x14ac:dyDescent="0.25">
      <c r="S1119"/>
    </row>
    <row r="1120" spans="19:19" x14ac:dyDescent="0.25">
      <c r="S1120"/>
    </row>
    <row r="1121" spans="19:19" x14ac:dyDescent="0.25">
      <c r="S1121"/>
    </row>
    <row r="1122" spans="19:19" x14ac:dyDescent="0.25">
      <c r="S1122"/>
    </row>
    <row r="1123" spans="19:19" x14ac:dyDescent="0.25">
      <c r="S1123"/>
    </row>
    <row r="1124" spans="19:19" x14ac:dyDescent="0.25">
      <c r="S1124"/>
    </row>
    <row r="1125" spans="19:19" x14ac:dyDescent="0.25">
      <c r="S1125"/>
    </row>
    <row r="1126" spans="19:19" x14ac:dyDescent="0.25">
      <c r="S1126"/>
    </row>
    <row r="1127" spans="19:19" x14ac:dyDescent="0.25">
      <c r="S1127"/>
    </row>
    <row r="1128" spans="19:19" x14ac:dyDescent="0.25">
      <c r="S1128"/>
    </row>
    <row r="1129" spans="19:19" x14ac:dyDescent="0.25">
      <c r="S1129"/>
    </row>
    <row r="1130" spans="19:19" x14ac:dyDescent="0.25">
      <c r="S1130"/>
    </row>
    <row r="1131" spans="19:19" x14ac:dyDescent="0.25">
      <c r="S1131"/>
    </row>
    <row r="1132" spans="19:19" x14ac:dyDescent="0.25">
      <c r="S1132"/>
    </row>
    <row r="1133" spans="19:19" x14ac:dyDescent="0.25">
      <c r="S1133"/>
    </row>
    <row r="1134" spans="19:19" x14ac:dyDescent="0.25">
      <c r="S1134"/>
    </row>
    <row r="1135" spans="19:19" x14ac:dyDescent="0.25">
      <c r="S1135"/>
    </row>
    <row r="1136" spans="19:19" x14ac:dyDescent="0.25">
      <c r="S1136"/>
    </row>
    <row r="1137" spans="19:19" x14ac:dyDescent="0.25">
      <c r="S1137"/>
    </row>
    <row r="1138" spans="19:19" x14ac:dyDescent="0.25">
      <c r="S1138"/>
    </row>
    <row r="1139" spans="19:19" x14ac:dyDescent="0.25">
      <c r="S1139"/>
    </row>
    <row r="1140" spans="19:19" x14ac:dyDescent="0.25">
      <c r="S1140"/>
    </row>
    <row r="1141" spans="19:19" x14ac:dyDescent="0.25">
      <c r="S1141"/>
    </row>
    <row r="1142" spans="19:19" x14ac:dyDescent="0.25">
      <c r="S1142"/>
    </row>
    <row r="1143" spans="19:19" x14ac:dyDescent="0.25">
      <c r="S1143"/>
    </row>
    <row r="1144" spans="19:19" x14ac:dyDescent="0.25">
      <c r="S1144"/>
    </row>
    <row r="1145" spans="19:19" x14ac:dyDescent="0.25">
      <c r="S1145"/>
    </row>
    <row r="1146" spans="19:19" x14ac:dyDescent="0.25">
      <c r="S1146"/>
    </row>
    <row r="1147" spans="19:19" x14ac:dyDescent="0.25">
      <c r="S1147"/>
    </row>
    <row r="1148" spans="19:19" x14ac:dyDescent="0.25">
      <c r="S1148"/>
    </row>
    <row r="1149" spans="19:19" x14ac:dyDescent="0.25">
      <c r="S1149"/>
    </row>
    <row r="1150" spans="19:19" x14ac:dyDescent="0.25">
      <c r="S1150"/>
    </row>
    <row r="1151" spans="19:19" x14ac:dyDescent="0.25">
      <c r="S1151"/>
    </row>
    <row r="1152" spans="19:19" x14ac:dyDescent="0.25">
      <c r="S1152"/>
    </row>
    <row r="1153" spans="19:19" x14ac:dyDescent="0.25">
      <c r="S1153"/>
    </row>
    <row r="1154" spans="19:19" x14ac:dyDescent="0.25">
      <c r="S1154"/>
    </row>
    <row r="1155" spans="19:19" x14ac:dyDescent="0.25">
      <c r="S1155"/>
    </row>
    <row r="1156" spans="19:19" x14ac:dyDescent="0.25">
      <c r="S1156"/>
    </row>
    <row r="1157" spans="19:19" x14ac:dyDescent="0.25">
      <c r="S1157"/>
    </row>
    <row r="1158" spans="19:19" x14ac:dyDescent="0.25">
      <c r="S1158"/>
    </row>
    <row r="1159" spans="19:19" x14ac:dyDescent="0.25">
      <c r="S1159"/>
    </row>
    <row r="1160" spans="19:19" x14ac:dyDescent="0.25">
      <c r="S1160"/>
    </row>
    <row r="1161" spans="19:19" x14ac:dyDescent="0.25">
      <c r="S1161"/>
    </row>
    <row r="1162" spans="19:19" x14ac:dyDescent="0.25">
      <c r="S1162"/>
    </row>
    <row r="1163" spans="19:19" x14ac:dyDescent="0.25">
      <c r="S1163"/>
    </row>
    <row r="1164" spans="19:19" x14ac:dyDescent="0.25">
      <c r="S1164"/>
    </row>
    <row r="1165" spans="19:19" x14ac:dyDescent="0.25">
      <c r="S1165"/>
    </row>
    <row r="1166" spans="19:19" x14ac:dyDescent="0.25">
      <c r="S1166"/>
    </row>
    <row r="1167" spans="19:19" x14ac:dyDescent="0.25">
      <c r="S1167"/>
    </row>
    <row r="1168" spans="19:19" x14ac:dyDescent="0.25">
      <c r="S1168"/>
    </row>
    <row r="1169" spans="19:19" x14ac:dyDescent="0.25">
      <c r="S1169"/>
    </row>
    <row r="1170" spans="19:19" x14ac:dyDescent="0.25">
      <c r="S1170"/>
    </row>
    <row r="1171" spans="19:19" x14ac:dyDescent="0.25">
      <c r="S1171"/>
    </row>
    <row r="1172" spans="19:19" x14ac:dyDescent="0.25">
      <c r="S1172"/>
    </row>
    <row r="1173" spans="19:19" x14ac:dyDescent="0.25">
      <c r="S1173"/>
    </row>
    <row r="1174" spans="19:19" x14ac:dyDescent="0.25">
      <c r="S1174"/>
    </row>
    <row r="1175" spans="19:19" x14ac:dyDescent="0.25">
      <c r="S1175"/>
    </row>
    <row r="1176" spans="19:19" x14ac:dyDescent="0.25">
      <c r="S1176"/>
    </row>
    <row r="1177" spans="19:19" x14ac:dyDescent="0.25">
      <c r="S1177"/>
    </row>
    <row r="1178" spans="19:19" x14ac:dyDescent="0.25">
      <c r="S1178"/>
    </row>
    <row r="1179" spans="19:19" x14ac:dyDescent="0.25">
      <c r="S1179"/>
    </row>
    <row r="1180" spans="19:19" x14ac:dyDescent="0.25">
      <c r="S1180"/>
    </row>
    <row r="1181" spans="19:19" x14ac:dyDescent="0.25">
      <c r="S1181"/>
    </row>
    <row r="1182" spans="19:19" x14ac:dyDescent="0.25">
      <c r="S1182"/>
    </row>
    <row r="1183" spans="19:19" x14ac:dyDescent="0.25">
      <c r="S1183"/>
    </row>
    <row r="1184" spans="19:19" x14ac:dyDescent="0.25">
      <c r="S1184"/>
    </row>
    <row r="1185" spans="19:19" x14ac:dyDescent="0.25">
      <c r="S1185"/>
    </row>
    <row r="1186" spans="19:19" x14ac:dyDescent="0.25">
      <c r="S1186"/>
    </row>
    <row r="1187" spans="19:19" x14ac:dyDescent="0.25">
      <c r="S1187"/>
    </row>
    <row r="1188" spans="19:19" x14ac:dyDescent="0.25">
      <c r="S1188"/>
    </row>
    <row r="1189" spans="19:19" x14ac:dyDescent="0.25">
      <c r="S1189"/>
    </row>
    <row r="1190" spans="19:19" x14ac:dyDescent="0.25">
      <c r="S1190"/>
    </row>
    <row r="1191" spans="19:19" x14ac:dyDescent="0.25">
      <c r="S1191"/>
    </row>
    <row r="1192" spans="19:19" x14ac:dyDescent="0.25">
      <c r="S1192"/>
    </row>
    <row r="1193" spans="19:19" x14ac:dyDescent="0.25">
      <c r="S1193"/>
    </row>
    <row r="1194" spans="19:19" x14ac:dyDescent="0.25">
      <c r="S1194"/>
    </row>
    <row r="1195" spans="19:19" x14ac:dyDescent="0.25">
      <c r="S1195"/>
    </row>
    <row r="1196" spans="19:19" x14ac:dyDescent="0.25">
      <c r="S1196"/>
    </row>
    <row r="1197" spans="19:19" x14ac:dyDescent="0.25">
      <c r="S1197"/>
    </row>
    <row r="1198" spans="19:19" x14ac:dyDescent="0.25">
      <c r="S1198"/>
    </row>
    <row r="1199" spans="19:19" x14ac:dyDescent="0.25">
      <c r="S1199"/>
    </row>
    <row r="1200" spans="19:19" x14ac:dyDescent="0.25">
      <c r="S1200"/>
    </row>
    <row r="1201" spans="19:19" x14ac:dyDescent="0.25">
      <c r="S1201"/>
    </row>
    <row r="1202" spans="19:19" x14ac:dyDescent="0.25">
      <c r="S1202"/>
    </row>
    <row r="1203" spans="19:19" x14ac:dyDescent="0.25">
      <c r="S1203"/>
    </row>
    <row r="1204" spans="19:19" x14ac:dyDescent="0.25">
      <c r="S1204"/>
    </row>
    <row r="1205" spans="19:19" x14ac:dyDescent="0.25">
      <c r="S1205"/>
    </row>
    <row r="1206" spans="19:19" x14ac:dyDescent="0.25">
      <c r="S1206"/>
    </row>
    <row r="1207" spans="19:19" x14ac:dyDescent="0.25">
      <c r="S1207"/>
    </row>
    <row r="1208" spans="19:19" x14ac:dyDescent="0.25">
      <c r="S1208"/>
    </row>
    <row r="1209" spans="19:19" x14ac:dyDescent="0.25">
      <c r="S1209"/>
    </row>
    <row r="1210" spans="19:19" x14ac:dyDescent="0.25">
      <c r="S1210"/>
    </row>
    <row r="1211" spans="19:19" x14ac:dyDescent="0.25">
      <c r="S1211"/>
    </row>
    <row r="1212" spans="19:19" x14ac:dyDescent="0.25">
      <c r="S1212"/>
    </row>
    <row r="1213" spans="19:19" x14ac:dyDescent="0.25">
      <c r="S1213"/>
    </row>
    <row r="1214" spans="19:19" x14ac:dyDescent="0.25">
      <c r="S1214"/>
    </row>
    <row r="1215" spans="19:19" x14ac:dyDescent="0.25">
      <c r="S1215"/>
    </row>
    <row r="1216" spans="19:19" x14ac:dyDescent="0.25">
      <c r="S1216"/>
    </row>
    <row r="1217" spans="19:19" x14ac:dyDescent="0.25">
      <c r="S1217"/>
    </row>
    <row r="1218" spans="19:19" x14ac:dyDescent="0.25">
      <c r="S1218"/>
    </row>
    <row r="1219" spans="19:19" x14ac:dyDescent="0.25">
      <c r="S1219"/>
    </row>
    <row r="1220" spans="19:19" x14ac:dyDescent="0.25">
      <c r="S1220"/>
    </row>
    <row r="1221" spans="19:19" x14ac:dyDescent="0.25">
      <c r="S1221"/>
    </row>
    <row r="1222" spans="19:19" x14ac:dyDescent="0.25">
      <c r="S1222"/>
    </row>
    <row r="1223" spans="19:19" x14ac:dyDescent="0.25">
      <c r="S1223"/>
    </row>
    <row r="1224" spans="19:19" x14ac:dyDescent="0.25">
      <c r="S1224"/>
    </row>
    <row r="1225" spans="19:19" x14ac:dyDescent="0.25">
      <c r="S1225"/>
    </row>
    <row r="1226" spans="19:19" x14ac:dyDescent="0.25">
      <c r="S1226"/>
    </row>
    <row r="1227" spans="19:19" x14ac:dyDescent="0.25">
      <c r="S1227"/>
    </row>
    <row r="1228" spans="19:19" x14ac:dyDescent="0.25">
      <c r="S1228"/>
    </row>
    <row r="1229" spans="19:19" x14ac:dyDescent="0.25">
      <c r="S1229"/>
    </row>
    <row r="1230" spans="19:19" x14ac:dyDescent="0.25">
      <c r="S1230"/>
    </row>
    <row r="1231" spans="19:19" x14ac:dyDescent="0.25">
      <c r="S1231"/>
    </row>
    <row r="1232" spans="19:19" x14ac:dyDescent="0.25">
      <c r="S1232"/>
    </row>
    <row r="1233" spans="19:19" x14ac:dyDescent="0.25">
      <c r="S1233"/>
    </row>
    <row r="1234" spans="19:19" x14ac:dyDescent="0.25">
      <c r="S1234"/>
    </row>
    <row r="1235" spans="19:19" x14ac:dyDescent="0.25">
      <c r="S1235"/>
    </row>
    <row r="1236" spans="19:19" x14ac:dyDescent="0.25">
      <c r="S1236"/>
    </row>
    <row r="1237" spans="19:19" x14ac:dyDescent="0.25">
      <c r="S1237"/>
    </row>
    <row r="1238" spans="19:19" x14ac:dyDescent="0.25">
      <c r="S1238"/>
    </row>
    <row r="1239" spans="19:19" x14ac:dyDescent="0.25">
      <c r="S1239"/>
    </row>
    <row r="1240" spans="19:19" x14ac:dyDescent="0.25">
      <c r="S1240"/>
    </row>
    <row r="1241" spans="19:19" x14ac:dyDescent="0.25">
      <c r="S1241"/>
    </row>
    <row r="1242" spans="19:19" x14ac:dyDescent="0.25">
      <c r="S1242"/>
    </row>
    <row r="1243" spans="19:19" x14ac:dyDescent="0.25">
      <c r="S1243"/>
    </row>
    <row r="1244" spans="19:19" x14ac:dyDescent="0.25">
      <c r="S1244"/>
    </row>
    <row r="1245" spans="19:19" x14ac:dyDescent="0.25">
      <c r="S1245"/>
    </row>
    <row r="1246" spans="19:19" x14ac:dyDescent="0.25">
      <c r="S1246"/>
    </row>
    <row r="1247" spans="19:19" x14ac:dyDescent="0.25">
      <c r="S1247"/>
    </row>
    <row r="1248" spans="19:19" x14ac:dyDescent="0.25">
      <c r="S1248"/>
    </row>
    <row r="1249" spans="19:19" x14ac:dyDescent="0.25">
      <c r="S1249"/>
    </row>
    <row r="1250" spans="19:19" x14ac:dyDescent="0.25">
      <c r="S1250"/>
    </row>
    <row r="1251" spans="19:19" x14ac:dyDescent="0.25">
      <c r="S1251"/>
    </row>
    <row r="1252" spans="19:19" x14ac:dyDescent="0.25">
      <c r="S1252"/>
    </row>
    <row r="1253" spans="19:19" x14ac:dyDescent="0.25">
      <c r="S1253"/>
    </row>
    <row r="1254" spans="19:19" x14ac:dyDescent="0.25">
      <c r="S1254"/>
    </row>
    <row r="1255" spans="19:19" x14ac:dyDescent="0.25">
      <c r="S1255"/>
    </row>
    <row r="1256" spans="19:19" x14ac:dyDescent="0.25">
      <c r="S1256"/>
    </row>
    <row r="1257" spans="19:19" x14ac:dyDescent="0.25">
      <c r="S1257"/>
    </row>
    <row r="1258" spans="19:19" x14ac:dyDescent="0.25">
      <c r="S1258"/>
    </row>
    <row r="1259" spans="19:19" x14ac:dyDescent="0.25">
      <c r="S1259"/>
    </row>
    <row r="1260" spans="19:19" x14ac:dyDescent="0.25">
      <c r="S1260"/>
    </row>
    <row r="1261" spans="19:19" x14ac:dyDescent="0.25">
      <c r="S1261"/>
    </row>
    <row r="1262" spans="19:19" x14ac:dyDescent="0.25">
      <c r="S1262"/>
    </row>
    <row r="1263" spans="19:19" x14ac:dyDescent="0.25">
      <c r="S1263"/>
    </row>
    <row r="1264" spans="19:19" x14ac:dyDescent="0.25">
      <c r="S1264"/>
    </row>
    <row r="1265" spans="19:19" x14ac:dyDescent="0.25">
      <c r="S1265"/>
    </row>
    <row r="1266" spans="19:19" x14ac:dyDescent="0.25">
      <c r="S1266"/>
    </row>
    <row r="1267" spans="19:19" x14ac:dyDescent="0.25">
      <c r="S1267"/>
    </row>
    <row r="1268" spans="19:19" x14ac:dyDescent="0.25">
      <c r="S1268"/>
    </row>
    <row r="1269" spans="19:19" x14ac:dyDescent="0.25">
      <c r="S1269"/>
    </row>
    <row r="1270" spans="19:19" x14ac:dyDescent="0.25">
      <c r="S1270"/>
    </row>
    <row r="1271" spans="19:19" x14ac:dyDescent="0.25">
      <c r="S1271"/>
    </row>
    <row r="1272" spans="19:19" x14ac:dyDescent="0.25">
      <c r="S1272"/>
    </row>
    <row r="1273" spans="19:19" x14ac:dyDescent="0.25">
      <c r="S1273"/>
    </row>
    <row r="1274" spans="19:19" x14ac:dyDescent="0.25">
      <c r="S1274"/>
    </row>
    <row r="1275" spans="19:19" x14ac:dyDescent="0.25">
      <c r="S1275"/>
    </row>
    <row r="1276" spans="19:19" x14ac:dyDescent="0.25">
      <c r="S1276"/>
    </row>
    <row r="1277" spans="19:19" x14ac:dyDescent="0.25">
      <c r="S1277"/>
    </row>
    <row r="1278" spans="19:19" x14ac:dyDescent="0.25">
      <c r="S1278"/>
    </row>
    <row r="1279" spans="19:19" x14ac:dyDescent="0.25">
      <c r="S1279"/>
    </row>
    <row r="1280" spans="19:19" x14ac:dyDescent="0.25">
      <c r="S1280"/>
    </row>
    <row r="1281" spans="19:19" x14ac:dyDescent="0.25">
      <c r="S1281"/>
    </row>
    <row r="1282" spans="19:19" x14ac:dyDescent="0.25">
      <c r="S1282"/>
    </row>
    <row r="1283" spans="19:19" x14ac:dyDescent="0.25">
      <c r="S1283"/>
    </row>
    <row r="1284" spans="19:19" x14ac:dyDescent="0.25">
      <c r="S1284"/>
    </row>
    <row r="1285" spans="19:19" x14ac:dyDescent="0.25">
      <c r="S1285"/>
    </row>
    <row r="1286" spans="19:19" x14ac:dyDescent="0.25">
      <c r="S1286"/>
    </row>
    <row r="1287" spans="19:19" x14ac:dyDescent="0.25">
      <c r="S1287"/>
    </row>
    <row r="1288" spans="19:19" x14ac:dyDescent="0.25">
      <c r="S1288"/>
    </row>
    <row r="1289" spans="19:19" x14ac:dyDescent="0.25">
      <c r="S1289"/>
    </row>
    <row r="1290" spans="19:19" x14ac:dyDescent="0.25">
      <c r="S1290"/>
    </row>
    <row r="1291" spans="19:19" x14ac:dyDescent="0.25">
      <c r="S1291"/>
    </row>
    <row r="1292" spans="19:19" x14ac:dyDescent="0.25">
      <c r="S1292"/>
    </row>
    <row r="1293" spans="19:19" x14ac:dyDescent="0.25">
      <c r="S1293"/>
    </row>
    <row r="1294" spans="19:19" x14ac:dyDescent="0.25">
      <c r="S1294"/>
    </row>
    <row r="1295" spans="19:19" x14ac:dyDescent="0.25">
      <c r="S1295"/>
    </row>
    <row r="1296" spans="19:19" x14ac:dyDescent="0.25">
      <c r="S1296"/>
    </row>
    <row r="1297" spans="19:19" x14ac:dyDescent="0.25">
      <c r="S1297"/>
    </row>
    <row r="1298" spans="19:19" x14ac:dyDescent="0.25">
      <c r="S1298"/>
    </row>
    <row r="1299" spans="19:19" x14ac:dyDescent="0.25">
      <c r="S1299"/>
    </row>
    <row r="1300" spans="19:19" x14ac:dyDescent="0.25">
      <c r="S1300"/>
    </row>
    <row r="1301" spans="19:19" x14ac:dyDescent="0.25">
      <c r="S1301"/>
    </row>
    <row r="1302" spans="19:19" x14ac:dyDescent="0.25">
      <c r="S1302"/>
    </row>
    <row r="1303" spans="19:19" x14ac:dyDescent="0.25">
      <c r="S1303"/>
    </row>
    <row r="1304" spans="19:19" x14ac:dyDescent="0.25">
      <c r="S1304"/>
    </row>
    <row r="1305" spans="19:19" x14ac:dyDescent="0.25">
      <c r="S1305"/>
    </row>
    <row r="1306" spans="19:19" x14ac:dyDescent="0.25">
      <c r="S1306"/>
    </row>
    <row r="1307" spans="19:19" x14ac:dyDescent="0.25">
      <c r="S1307"/>
    </row>
    <row r="1308" spans="19:19" x14ac:dyDescent="0.25">
      <c r="S1308"/>
    </row>
    <row r="1309" spans="19:19" x14ac:dyDescent="0.25">
      <c r="S1309"/>
    </row>
    <row r="1310" spans="19:19" x14ac:dyDescent="0.25">
      <c r="S1310"/>
    </row>
    <row r="1311" spans="19:19" x14ac:dyDescent="0.25">
      <c r="S1311"/>
    </row>
    <row r="1312" spans="19:19" x14ac:dyDescent="0.25">
      <c r="S1312"/>
    </row>
    <row r="1313" spans="19:19" x14ac:dyDescent="0.25">
      <c r="S1313"/>
    </row>
    <row r="1314" spans="19:19" x14ac:dyDescent="0.25">
      <c r="S1314"/>
    </row>
    <row r="1315" spans="19:19" x14ac:dyDescent="0.25">
      <c r="S1315"/>
    </row>
    <row r="1316" spans="19:19" x14ac:dyDescent="0.25">
      <c r="S1316"/>
    </row>
    <row r="1317" spans="19:19" x14ac:dyDescent="0.25">
      <c r="S1317"/>
    </row>
    <row r="1318" spans="19:19" x14ac:dyDescent="0.25">
      <c r="S1318"/>
    </row>
    <row r="1319" spans="19:19" x14ac:dyDescent="0.25">
      <c r="S1319"/>
    </row>
    <row r="1320" spans="19:19" x14ac:dyDescent="0.25">
      <c r="S1320"/>
    </row>
    <row r="1321" spans="19:19" x14ac:dyDescent="0.25">
      <c r="S1321"/>
    </row>
    <row r="1322" spans="19:19" x14ac:dyDescent="0.25">
      <c r="S1322"/>
    </row>
    <row r="1323" spans="19:19" x14ac:dyDescent="0.25">
      <c r="S1323"/>
    </row>
    <row r="1324" spans="19:19" x14ac:dyDescent="0.25">
      <c r="S1324"/>
    </row>
    <row r="1325" spans="19:19" x14ac:dyDescent="0.25">
      <c r="S1325"/>
    </row>
    <row r="1326" spans="19:19" x14ac:dyDescent="0.25">
      <c r="S1326"/>
    </row>
    <row r="1327" spans="19:19" x14ac:dyDescent="0.25">
      <c r="S1327"/>
    </row>
    <row r="1328" spans="19:19" x14ac:dyDescent="0.25">
      <c r="S1328"/>
    </row>
    <row r="1329" spans="19:19" x14ac:dyDescent="0.25">
      <c r="S1329"/>
    </row>
    <row r="1330" spans="19:19" x14ac:dyDescent="0.25">
      <c r="S1330"/>
    </row>
    <row r="1331" spans="19:19" x14ac:dyDescent="0.25">
      <c r="S1331"/>
    </row>
    <row r="1332" spans="19:19" x14ac:dyDescent="0.25">
      <c r="S1332"/>
    </row>
    <row r="1333" spans="19:19" x14ac:dyDescent="0.25">
      <c r="S1333"/>
    </row>
    <row r="1334" spans="19:19" x14ac:dyDescent="0.25">
      <c r="S1334"/>
    </row>
    <row r="1335" spans="19:19" x14ac:dyDescent="0.25">
      <c r="S1335"/>
    </row>
    <row r="1336" spans="19:19" x14ac:dyDescent="0.25">
      <c r="S1336"/>
    </row>
    <row r="1337" spans="19:19" x14ac:dyDescent="0.25">
      <c r="S1337"/>
    </row>
    <row r="1338" spans="19:19" x14ac:dyDescent="0.25">
      <c r="S1338"/>
    </row>
    <row r="1339" spans="19:19" x14ac:dyDescent="0.25">
      <c r="S1339"/>
    </row>
    <row r="1340" spans="19:19" x14ac:dyDescent="0.25">
      <c r="S1340"/>
    </row>
    <row r="1341" spans="19:19" x14ac:dyDescent="0.25">
      <c r="S1341"/>
    </row>
    <row r="1342" spans="19:19" x14ac:dyDescent="0.25">
      <c r="S1342"/>
    </row>
    <row r="1343" spans="19:19" x14ac:dyDescent="0.25">
      <c r="S1343"/>
    </row>
    <row r="1344" spans="19:19" x14ac:dyDescent="0.25">
      <c r="S1344"/>
    </row>
    <row r="1345" spans="19:19" x14ac:dyDescent="0.25">
      <c r="S1345"/>
    </row>
    <row r="1346" spans="19:19" x14ac:dyDescent="0.25">
      <c r="S1346"/>
    </row>
    <row r="1347" spans="19:19" x14ac:dyDescent="0.25">
      <c r="S1347"/>
    </row>
    <row r="1348" spans="19:19" x14ac:dyDescent="0.25">
      <c r="S1348"/>
    </row>
    <row r="1349" spans="19:19" x14ac:dyDescent="0.25">
      <c r="S1349"/>
    </row>
    <row r="1350" spans="19:19" x14ac:dyDescent="0.25">
      <c r="S1350"/>
    </row>
    <row r="1351" spans="19:19" x14ac:dyDescent="0.25">
      <c r="S1351"/>
    </row>
    <row r="1352" spans="19:19" x14ac:dyDescent="0.25">
      <c r="S1352"/>
    </row>
    <row r="1353" spans="19:19" x14ac:dyDescent="0.25">
      <c r="S1353"/>
    </row>
    <row r="1354" spans="19:19" x14ac:dyDescent="0.25">
      <c r="S1354"/>
    </row>
    <row r="1355" spans="19:19" x14ac:dyDescent="0.25">
      <c r="S1355"/>
    </row>
    <row r="1356" spans="19:19" x14ac:dyDescent="0.25">
      <c r="S1356"/>
    </row>
    <row r="1357" spans="19:19" x14ac:dyDescent="0.25">
      <c r="S1357"/>
    </row>
    <row r="1358" spans="19:19" x14ac:dyDescent="0.25">
      <c r="S1358"/>
    </row>
    <row r="1359" spans="19:19" x14ac:dyDescent="0.25">
      <c r="S1359"/>
    </row>
    <row r="1360" spans="19:19" x14ac:dyDescent="0.25">
      <c r="S1360"/>
    </row>
    <row r="1361" spans="19:19" x14ac:dyDescent="0.25">
      <c r="S1361"/>
    </row>
    <row r="1362" spans="19:19" x14ac:dyDescent="0.25">
      <c r="S1362"/>
    </row>
    <row r="1363" spans="19:19" x14ac:dyDescent="0.25">
      <c r="S1363"/>
    </row>
    <row r="1364" spans="19:19" x14ac:dyDescent="0.25">
      <c r="S1364"/>
    </row>
    <row r="1365" spans="19:19" x14ac:dyDescent="0.25">
      <c r="S1365"/>
    </row>
    <row r="1366" spans="19:19" x14ac:dyDescent="0.25">
      <c r="S1366"/>
    </row>
    <row r="1367" spans="19:19" x14ac:dyDescent="0.25">
      <c r="S1367"/>
    </row>
    <row r="1368" spans="19:19" x14ac:dyDescent="0.25">
      <c r="S1368"/>
    </row>
    <row r="1369" spans="19:19" x14ac:dyDescent="0.25">
      <c r="S1369"/>
    </row>
    <row r="1370" spans="19:19" x14ac:dyDescent="0.25">
      <c r="S1370"/>
    </row>
    <row r="1371" spans="19:19" x14ac:dyDescent="0.25">
      <c r="S1371"/>
    </row>
    <row r="1372" spans="19:19" x14ac:dyDescent="0.25">
      <c r="S1372"/>
    </row>
    <row r="1373" spans="19:19" x14ac:dyDescent="0.25">
      <c r="S1373"/>
    </row>
    <row r="1374" spans="19:19" x14ac:dyDescent="0.25">
      <c r="S1374"/>
    </row>
    <row r="1375" spans="19:19" x14ac:dyDescent="0.25">
      <c r="S1375"/>
    </row>
    <row r="1376" spans="19:19" x14ac:dyDescent="0.25">
      <c r="S1376"/>
    </row>
    <row r="1377" spans="19:19" x14ac:dyDescent="0.25">
      <c r="S1377"/>
    </row>
    <row r="1378" spans="19:19" x14ac:dyDescent="0.25">
      <c r="S1378"/>
    </row>
    <row r="1379" spans="19:19" x14ac:dyDescent="0.25">
      <c r="S1379"/>
    </row>
    <row r="1380" spans="19:19" x14ac:dyDescent="0.25">
      <c r="S1380"/>
    </row>
    <row r="1381" spans="19:19" x14ac:dyDescent="0.25">
      <c r="S1381"/>
    </row>
    <row r="1382" spans="19:19" x14ac:dyDescent="0.25">
      <c r="S1382"/>
    </row>
    <row r="1383" spans="19:19" x14ac:dyDescent="0.25">
      <c r="S1383"/>
    </row>
    <row r="1384" spans="19:19" x14ac:dyDescent="0.25">
      <c r="S1384"/>
    </row>
    <row r="1385" spans="19:19" x14ac:dyDescent="0.25">
      <c r="S1385"/>
    </row>
    <row r="1386" spans="19:19" x14ac:dyDescent="0.25">
      <c r="S1386"/>
    </row>
    <row r="1387" spans="19:19" x14ac:dyDescent="0.25">
      <c r="S1387"/>
    </row>
    <row r="1388" spans="19:19" x14ac:dyDescent="0.25">
      <c r="S1388"/>
    </row>
    <row r="1389" spans="19:19" x14ac:dyDescent="0.25">
      <c r="S1389"/>
    </row>
    <row r="1390" spans="19:19" x14ac:dyDescent="0.25">
      <c r="S1390"/>
    </row>
    <row r="1391" spans="19:19" x14ac:dyDescent="0.25">
      <c r="S1391"/>
    </row>
    <row r="1392" spans="19:19" x14ac:dyDescent="0.25">
      <c r="S1392"/>
    </row>
    <row r="1393" spans="19:19" x14ac:dyDescent="0.25">
      <c r="S1393"/>
    </row>
    <row r="1394" spans="19:19" x14ac:dyDescent="0.25">
      <c r="S1394"/>
    </row>
    <row r="1395" spans="19:19" x14ac:dyDescent="0.25">
      <c r="S1395"/>
    </row>
    <row r="1396" spans="19:19" x14ac:dyDescent="0.25">
      <c r="S1396"/>
    </row>
    <row r="1397" spans="19:19" x14ac:dyDescent="0.25">
      <c r="S1397"/>
    </row>
    <row r="1398" spans="19:19" x14ac:dyDescent="0.25">
      <c r="S1398"/>
    </row>
    <row r="1399" spans="19:19" x14ac:dyDescent="0.25">
      <c r="S1399"/>
    </row>
    <row r="1400" spans="19:19" x14ac:dyDescent="0.25">
      <c r="S1400"/>
    </row>
    <row r="1401" spans="19:19" x14ac:dyDescent="0.25">
      <c r="S1401"/>
    </row>
    <row r="1402" spans="19:19" x14ac:dyDescent="0.25">
      <c r="S1402"/>
    </row>
    <row r="1403" spans="19:19" x14ac:dyDescent="0.25">
      <c r="S1403"/>
    </row>
    <row r="1404" spans="19:19" x14ac:dyDescent="0.25">
      <c r="S1404"/>
    </row>
    <row r="1405" spans="19:19" x14ac:dyDescent="0.25">
      <c r="S1405"/>
    </row>
    <row r="1406" spans="19:19" x14ac:dyDescent="0.25">
      <c r="S1406"/>
    </row>
    <row r="1407" spans="19:19" x14ac:dyDescent="0.25">
      <c r="S1407"/>
    </row>
    <row r="1408" spans="19:19" x14ac:dyDescent="0.25">
      <c r="S1408"/>
    </row>
    <row r="1409" spans="19:19" x14ac:dyDescent="0.25">
      <c r="S1409"/>
    </row>
    <row r="1410" spans="19:19" x14ac:dyDescent="0.25">
      <c r="S1410"/>
    </row>
    <row r="1411" spans="19:19" x14ac:dyDescent="0.25">
      <c r="S1411"/>
    </row>
    <row r="1412" spans="19:19" x14ac:dyDescent="0.25">
      <c r="S1412"/>
    </row>
    <row r="1413" spans="19:19" x14ac:dyDescent="0.25">
      <c r="S1413"/>
    </row>
    <row r="1414" spans="19:19" x14ac:dyDescent="0.25">
      <c r="S1414"/>
    </row>
    <row r="1415" spans="19:19" x14ac:dyDescent="0.25">
      <c r="S1415"/>
    </row>
    <row r="1416" spans="19:19" x14ac:dyDescent="0.25">
      <c r="S1416"/>
    </row>
    <row r="1417" spans="19:19" x14ac:dyDescent="0.25">
      <c r="S1417"/>
    </row>
    <row r="1418" spans="19:19" x14ac:dyDescent="0.25">
      <c r="S1418"/>
    </row>
    <row r="1419" spans="19:19" x14ac:dyDescent="0.25">
      <c r="S1419"/>
    </row>
    <row r="1420" spans="19:19" x14ac:dyDescent="0.25">
      <c r="S1420"/>
    </row>
    <row r="1421" spans="19:19" x14ac:dyDescent="0.25">
      <c r="S1421"/>
    </row>
    <row r="1422" spans="19:19" x14ac:dyDescent="0.25">
      <c r="S1422"/>
    </row>
    <row r="1423" spans="19:19" x14ac:dyDescent="0.25">
      <c r="S1423"/>
    </row>
    <row r="1424" spans="19:19" x14ac:dyDescent="0.25">
      <c r="S1424"/>
    </row>
    <row r="1425" spans="19:19" x14ac:dyDescent="0.25">
      <c r="S1425"/>
    </row>
    <row r="1426" spans="19:19" x14ac:dyDescent="0.25">
      <c r="S1426"/>
    </row>
    <row r="1427" spans="19:19" x14ac:dyDescent="0.25">
      <c r="S1427"/>
    </row>
    <row r="1428" spans="19:19" x14ac:dyDescent="0.25">
      <c r="S1428"/>
    </row>
    <row r="1429" spans="19:19" x14ac:dyDescent="0.25">
      <c r="S1429"/>
    </row>
    <row r="1430" spans="19:19" x14ac:dyDescent="0.25">
      <c r="S1430"/>
    </row>
    <row r="1431" spans="19:19" x14ac:dyDescent="0.25">
      <c r="S1431"/>
    </row>
    <row r="1432" spans="19:19" x14ac:dyDescent="0.25">
      <c r="S1432"/>
    </row>
    <row r="1433" spans="19:19" x14ac:dyDescent="0.25">
      <c r="S1433"/>
    </row>
    <row r="1434" spans="19:19" x14ac:dyDescent="0.25">
      <c r="S1434"/>
    </row>
    <row r="1435" spans="19:19" x14ac:dyDescent="0.25">
      <c r="S1435"/>
    </row>
    <row r="1436" spans="19:19" x14ac:dyDescent="0.25">
      <c r="S1436"/>
    </row>
    <row r="1437" spans="19:19" x14ac:dyDescent="0.25">
      <c r="S1437"/>
    </row>
    <row r="1438" spans="19:19" x14ac:dyDescent="0.25">
      <c r="S1438"/>
    </row>
    <row r="1439" spans="19:19" x14ac:dyDescent="0.25">
      <c r="S1439"/>
    </row>
    <row r="1440" spans="19:19" x14ac:dyDescent="0.25">
      <c r="S1440"/>
    </row>
    <row r="1441" spans="19:19" x14ac:dyDescent="0.25">
      <c r="S1441"/>
    </row>
    <row r="1442" spans="19:19" x14ac:dyDescent="0.25">
      <c r="S1442"/>
    </row>
    <row r="1443" spans="19:19" x14ac:dyDescent="0.25">
      <c r="S1443"/>
    </row>
    <row r="1444" spans="19:19" x14ac:dyDescent="0.25">
      <c r="S1444"/>
    </row>
    <row r="1445" spans="19:19" x14ac:dyDescent="0.25">
      <c r="S1445"/>
    </row>
    <row r="1446" spans="19:19" x14ac:dyDescent="0.25">
      <c r="S1446"/>
    </row>
    <row r="1447" spans="19:19" x14ac:dyDescent="0.25">
      <c r="S1447"/>
    </row>
    <row r="1448" spans="19:19" x14ac:dyDescent="0.25">
      <c r="S1448"/>
    </row>
    <row r="1449" spans="19:19" x14ac:dyDescent="0.25">
      <c r="S1449"/>
    </row>
    <row r="1450" spans="19:19" x14ac:dyDescent="0.25">
      <c r="S1450"/>
    </row>
    <row r="1451" spans="19:19" x14ac:dyDescent="0.25">
      <c r="S1451"/>
    </row>
    <row r="1452" spans="19:19" x14ac:dyDescent="0.25">
      <c r="S1452"/>
    </row>
    <row r="1453" spans="19:19" x14ac:dyDescent="0.25">
      <c r="S1453"/>
    </row>
    <row r="1454" spans="19:19" x14ac:dyDescent="0.25">
      <c r="S1454"/>
    </row>
    <row r="1455" spans="19:19" x14ac:dyDescent="0.25">
      <c r="S1455"/>
    </row>
    <row r="1456" spans="19:19" x14ac:dyDescent="0.25">
      <c r="S1456"/>
    </row>
    <row r="1457" spans="19:19" x14ac:dyDescent="0.25">
      <c r="S1457"/>
    </row>
    <row r="1458" spans="19:19" x14ac:dyDescent="0.25">
      <c r="S1458"/>
    </row>
    <row r="1459" spans="19:19" x14ac:dyDescent="0.25">
      <c r="S1459"/>
    </row>
    <row r="1460" spans="19:19" x14ac:dyDescent="0.25">
      <c r="S1460"/>
    </row>
    <row r="1461" spans="19:19" x14ac:dyDescent="0.25">
      <c r="S1461"/>
    </row>
    <row r="1462" spans="19:19" x14ac:dyDescent="0.25">
      <c r="S1462"/>
    </row>
    <row r="1463" spans="19:19" x14ac:dyDescent="0.25">
      <c r="S1463"/>
    </row>
    <row r="1464" spans="19:19" x14ac:dyDescent="0.25">
      <c r="S1464"/>
    </row>
    <row r="1465" spans="19:19" x14ac:dyDescent="0.25">
      <c r="S1465"/>
    </row>
    <row r="1466" spans="19:19" x14ac:dyDescent="0.25">
      <c r="S1466"/>
    </row>
    <row r="1467" spans="19:19" x14ac:dyDescent="0.25">
      <c r="S1467"/>
    </row>
    <row r="1468" spans="19:19" x14ac:dyDescent="0.25">
      <c r="S1468"/>
    </row>
    <row r="1469" spans="19:19" x14ac:dyDescent="0.25">
      <c r="S1469"/>
    </row>
    <row r="1470" spans="19:19" x14ac:dyDescent="0.25">
      <c r="S1470"/>
    </row>
    <row r="1471" spans="19:19" x14ac:dyDescent="0.25">
      <c r="S1471"/>
    </row>
    <row r="1472" spans="19:19" x14ac:dyDescent="0.25">
      <c r="S1472"/>
    </row>
    <row r="1473" spans="19:19" x14ac:dyDescent="0.25">
      <c r="S1473"/>
    </row>
    <row r="1474" spans="19:19" x14ac:dyDescent="0.25">
      <c r="S1474"/>
    </row>
    <row r="1475" spans="19:19" x14ac:dyDescent="0.25">
      <c r="S1475"/>
    </row>
    <row r="1476" spans="19:19" x14ac:dyDescent="0.25">
      <c r="S1476"/>
    </row>
    <row r="1477" spans="19:19" x14ac:dyDescent="0.25">
      <c r="S1477"/>
    </row>
    <row r="1478" spans="19:19" x14ac:dyDescent="0.25">
      <c r="S1478"/>
    </row>
    <row r="1479" spans="19:19" x14ac:dyDescent="0.25">
      <c r="S1479"/>
    </row>
    <row r="1480" spans="19:19" x14ac:dyDescent="0.25">
      <c r="S1480"/>
    </row>
    <row r="1481" spans="19:19" x14ac:dyDescent="0.25">
      <c r="S1481"/>
    </row>
    <row r="1482" spans="19:19" x14ac:dyDescent="0.25">
      <c r="S1482"/>
    </row>
    <row r="1483" spans="19:19" x14ac:dyDescent="0.25">
      <c r="S1483"/>
    </row>
    <row r="1484" spans="19:19" x14ac:dyDescent="0.25">
      <c r="S1484"/>
    </row>
    <row r="1485" spans="19:19" x14ac:dyDescent="0.25">
      <c r="S1485"/>
    </row>
    <row r="1486" spans="19:19" x14ac:dyDescent="0.25">
      <c r="S1486"/>
    </row>
    <row r="1487" spans="19:19" x14ac:dyDescent="0.25">
      <c r="S1487"/>
    </row>
    <row r="1488" spans="19:19" x14ac:dyDescent="0.25">
      <c r="S1488"/>
    </row>
    <row r="1489" spans="19:19" x14ac:dyDescent="0.25">
      <c r="S1489"/>
    </row>
    <row r="1490" spans="19:19" x14ac:dyDescent="0.25">
      <c r="S1490"/>
    </row>
    <row r="1491" spans="19:19" x14ac:dyDescent="0.25">
      <c r="S1491"/>
    </row>
    <row r="1492" spans="19:19" x14ac:dyDescent="0.25">
      <c r="S1492"/>
    </row>
    <row r="1493" spans="19:19" x14ac:dyDescent="0.25">
      <c r="S1493"/>
    </row>
    <row r="1494" spans="19:19" x14ac:dyDescent="0.25">
      <c r="S1494"/>
    </row>
    <row r="1495" spans="19:19" x14ac:dyDescent="0.25">
      <c r="S1495"/>
    </row>
    <row r="1496" spans="19:19" x14ac:dyDescent="0.25">
      <c r="S1496"/>
    </row>
    <row r="1497" spans="19:19" x14ac:dyDescent="0.25">
      <c r="S1497"/>
    </row>
    <row r="1498" spans="19:19" x14ac:dyDescent="0.25">
      <c r="S1498"/>
    </row>
    <row r="1499" spans="19:19" x14ac:dyDescent="0.25">
      <c r="S1499"/>
    </row>
    <row r="1500" spans="19:19" x14ac:dyDescent="0.25">
      <c r="S1500"/>
    </row>
    <row r="1501" spans="19:19" x14ac:dyDescent="0.25">
      <c r="S1501"/>
    </row>
    <row r="1502" spans="19:19" x14ac:dyDescent="0.25">
      <c r="S1502"/>
    </row>
    <row r="1503" spans="19:19" x14ac:dyDescent="0.25">
      <c r="S1503"/>
    </row>
    <row r="1504" spans="19:19" x14ac:dyDescent="0.25">
      <c r="S1504"/>
    </row>
    <row r="1505" spans="19:19" x14ac:dyDescent="0.25">
      <c r="S1505"/>
    </row>
    <row r="1506" spans="19:19" x14ac:dyDescent="0.25">
      <c r="S1506"/>
    </row>
    <row r="1507" spans="19:19" x14ac:dyDescent="0.25">
      <c r="S1507"/>
    </row>
    <row r="1508" spans="19:19" x14ac:dyDescent="0.25">
      <c r="S1508"/>
    </row>
    <row r="1509" spans="19:19" x14ac:dyDescent="0.25">
      <c r="S1509"/>
    </row>
    <row r="1510" spans="19:19" x14ac:dyDescent="0.25">
      <c r="S1510"/>
    </row>
    <row r="1511" spans="19:19" x14ac:dyDescent="0.25">
      <c r="S1511"/>
    </row>
    <row r="1512" spans="19:19" x14ac:dyDescent="0.25">
      <c r="S1512"/>
    </row>
    <row r="1513" spans="19:19" x14ac:dyDescent="0.25">
      <c r="S1513"/>
    </row>
    <row r="1514" spans="19:19" x14ac:dyDescent="0.25">
      <c r="S1514"/>
    </row>
    <row r="1515" spans="19:19" x14ac:dyDescent="0.25">
      <c r="S1515"/>
    </row>
    <row r="1516" spans="19:19" x14ac:dyDescent="0.25">
      <c r="S1516"/>
    </row>
    <row r="1517" spans="19:19" x14ac:dyDescent="0.25">
      <c r="S1517"/>
    </row>
    <row r="1518" spans="19:19" x14ac:dyDescent="0.25">
      <c r="S1518"/>
    </row>
    <row r="1519" spans="19:19" x14ac:dyDescent="0.25">
      <c r="S1519"/>
    </row>
    <row r="1520" spans="19:19" x14ac:dyDescent="0.25">
      <c r="S1520"/>
    </row>
    <row r="1521" spans="19:19" x14ac:dyDescent="0.25">
      <c r="S1521"/>
    </row>
    <row r="1522" spans="19:19" x14ac:dyDescent="0.25">
      <c r="S1522"/>
    </row>
    <row r="1523" spans="19:19" x14ac:dyDescent="0.25">
      <c r="S1523"/>
    </row>
    <row r="1524" spans="19:19" x14ac:dyDescent="0.25">
      <c r="S1524"/>
    </row>
    <row r="1525" spans="19:19" x14ac:dyDescent="0.25">
      <c r="S1525"/>
    </row>
    <row r="1526" spans="19:19" x14ac:dyDescent="0.25">
      <c r="S1526"/>
    </row>
    <row r="1527" spans="19:19" x14ac:dyDescent="0.25">
      <c r="S1527"/>
    </row>
    <row r="1528" spans="19:19" x14ac:dyDescent="0.25">
      <c r="S1528"/>
    </row>
    <row r="1529" spans="19:19" x14ac:dyDescent="0.25">
      <c r="S1529"/>
    </row>
    <row r="1530" spans="19:19" x14ac:dyDescent="0.25">
      <c r="S1530"/>
    </row>
    <row r="1531" spans="19:19" x14ac:dyDescent="0.25">
      <c r="S1531"/>
    </row>
    <row r="1532" spans="19:19" x14ac:dyDescent="0.25">
      <c r="S1532"/>
    </row>
    <row r="1533" spans="19:19" x14ac:dyDescent="0.25">
      <c r="S1533"/>
    </row>
    <row r="1534" spans="19:19" x14ac:dyDescent="0.25">
      <c r="S1534"/>
    </row>
    <row r="1535" spans="19:19" x14ac:dyDescent="0.25">
      <c r="S1535"/>
    </row>
    <row r="1536" spans="19:19" x14ac:dyDescent="0.25">
      <c r="S1536"/>
    </row>
    <row r="1537" spans="19:19" x14ac:dyDescent="0.25">
      <c r="S1537"/>
    </row>
    <row r="1538" spans="19:19" x14ac:dyDescent="0.25">
      <c r="S1538"/>
    </row>
    <row r="1539" spans="19:19" x14ac:dyDescent="0.25">
      <c r="S1539"/>
    </row>
    <row r="1540" spans="19:19" x14ac:dyDescent="0.25">
      <c r="S1540"/>
    </row>
  </sheetData>
  <autoFilter ref="A1:R329">
    <sortState ref="A10:R319">
      <sortCondition ref="A1:A329"/>
    </sortState>
  </autoFilter>
  <sortState ref="M37:M381">
    <sortCondition descending="1" ref="M1"/>
  </sortState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40" zoomScale="112" zoomScaleNormal="112" workbookViewId="0">
      <selection activeCell="C66" sqref="C66"/>
    </sheetView>
  </sheetViews>
  <sheetFormatPr defaultColWidth="8.85546875" defaultRowHeight="15" x14ac:dyDescent="0.25"/>
  <cols>
    <col min="1" max="1" width="12.140625" style="5" customWidth="1"/>
    <col min="2" max="2" width="39.28515625" style="5" customWidth="1"/>
    <col min="3" max="3" width="7.42578125" style="5" customWidth="1"/>
    <col min="4" max="4" width="7.140625" style="5" customWidth="1"/>
    <col min="5" max="5" width="6.140625" style="5" customWidth="1"/>
    <col min="6" max="6" width="14.7109375" style="5" customWidth="1"/>
    <col min="7" max="7" width="7.42578125" style="5" customWidth="1"/>
    <col min="8" max="8" width="6.85546875" style="5" customWidth="1"/>
    <col min="9" max="9" width="7.7109375" style="5" customWidth="1"/>
    <col min="10" max="10" width="7" style="5" customWidth="1"/>
    <col min="11" max="11" width="8.85546875" style="5"/>
    <col min="12" max="12" width="7.28515625" style="5" customWidth="1"/>
    <col min="13" max="13" width="4.7109375" style="5" customWidth="1"/>
    <col min="14" max="16384" width="8.85546875" style="5"/>
  </cols>
  <sheetData>
    <row r="1" spans="1:13" ht="14.45" x14ac:dyDescent="0.3">
      <c r="G1" s="11"/>
      <c r="H1" s="11"/>
      <c r="I1" s="11"/>
      <c r="J1" s="11"/>
      <c r="K1" s="11"/>
      <c r="L1" s="11"/>
    </row>
    <row r="2" spans="1:13" x14ac:dyDescent="0.25">
      <c r="B2" s="7" t="s">
        <v>9</v>
      </c>
      <c r="C2" s="7" t="s">
        <v>20</v>
      </c>
      <c r="D2" s="7" t="s">
        <v>21</v>
      </c>
      <c r="E2" s="13"/>
      <c r="J2" s="10"/>
      <c r="K2" s="10"/>
      <c r="L2" s="10"/>
    </row>
    <row r="3" spans="1:13" x14ac:dyDescent="0.25">
      <c r="B3" s="2" t="s">
        <v>10</v>
      </c>
      <c r="C3" s="3">
        <f>COUNTIF(список!$H$2:$H$329,Анализ!B3)</f>
        <v>145</v>
      </c>
      <c r="D3" s="4">
        <f>C3/$C$6*100</f>
        <v>44.207317073170735</v>
      </c>
      <c r="E3" s="14"/>
      <c r="J3" s="10"/>
      <c r="K3" s="10"/>
      <c r="L3" s="10"/>
    </row>
    <row r="4" spans="1:13" x14ac:dyDescent="0.25">
      <c r="B4" s="2" t="s">
        <v>11</v>
      </c>
      <c r="C4" s="3">
        <f>COUNTIF(список!$H$2:$H$329,Анализ!B4)</f>
        <v>138</v>
      </c>
      <c r="D4" s="4">
        <f t="shared" ref="D4:D5" si="0">C4/$C$6*100</f>
        <v>42.073170731707314</v>
      </c>
      <c r="E4" s="14"/>
    </row>
    <row r="5" spans="1:13" x14ac:dyDescent="0.25">
      <c r="B5" s="2" t="s">
        <v>12</v>
      </c>
      <c r="C5" s="3">
        <f>COUNTIF(список!$H$2:$H$329,Анализ!B5)</f>
        <v>45</v>
      </c>
      <c r="D5" s="4">
        <f t="shared" si="0"/>
        <v>13.719512195121952</v>
      </c>
      <c r="E5" s="14"/>
      <c r="J5" s="10"/>
      <c r="K5" s="10"/>
      <c r="L5" s="10"/>
    </row>
    <row r="6" spans="1:13" x14ac:dyDescent="0.25">
      <c r="B6" s="6" t="s">
        <v>22</v>
      </c>
      <c r="C6" s="2">
        <f>SUM(C3:C5)</f>
        <v>328</v>
      </c>
      <c r="J6" s="10"/>
      <c r="K6" s="10"/>
      <c r="L6" s="10"/>
    </row>
    <row r="7" spans="1:13" x14ac:dyDescent="0.25">
      <c r="G7" s="71" t="s">
        <v>10</v>
      </c>
      <c r="H7" s="71"/>
      <c r="I7" s="71" t="s">
        <v>11</v>
      </c>
      <c r="J7" s="71"/>
      <c r="K7" s="71" t="s">
        <v>12</v>
      </c>
      <c r="L7" s="71"/>
    </row>
    <row r="8" spans="1:13" ht="30" x14ac:dyDescent="0.25">
      <c r="B8" s="7" t="s">
        <v>23</v>
      </c>
      <c r="C8" s="7" t="s">
        <v>20</v>
      </c>
      <c r="D8" s="7" t="s">
        <v>21</v>
      </c>
      <c r="E8" s="13"/>
      <c r="G8" s="7" t="s">
        <v>2</v>
      </c>
      <c r="H8" s="7" t="s">
        <v>0</v>
      </c>
      <c r="I8" s="7" t="s">
        <v>2</v>
      </c>
      <c r="J8" s="7" t="s">
        <v>0</v>
      </c>
      <c r="K8" s="7" t="s">
        <v>2</v>
      </c>
      <c r="L8" s="7" t="s">
        <v>0</v>
      </c>
    </row>
    <row r="9" spans="1:13" ht="30" x14ac:dyDescent="0.25">
      <c r="A9" s="7" t="s">
        <v>16</v>
      </c>
      <c r="B9" s="7" t="s">
        <v>24</v>
      </c>
      <c r="C9" s="3">
        <f>COUNTIF(список!$J$2:$J$329,Анализ!A9)</f>
        <v>111</v>
      </c>
      <c r="D9" s="22">
        <f>C9/$C$23*100</f>
        <v>33.841463414634148</v>
      </c>
      <c r="E9" s="23"/>
      <c r="G9" s="3">
        <f>COUNTIFS(список!$J$2:$J$329,Анализ!$A9,список!$H$2:$H$329,G$7,список!$I$2:$I$329,G$8)</f>
        <v>39</v>
      </c>
      <c r="H9" s="3">
        <f>COUNTIFS(список!$J$2:$J$329,Анализ!$A9,список!$H$2:$H$329,G$7,список!$I$2:$I$329,H$8)</f>
        <v>3</v>
      </c>
      <c r="I9" s="3">
        <f>COUNTIFS(список!$J$2:$J$329,Анализ!$A9,список!$H$2:$H$329,I$7,список!$I$2:$I$329,I$8)</f>
        <v>12</v>
      </c>
      <c r="J9" s="3">
        <f>COUNTIFS(список!$J$2:$J$329,Анализ!$A9,список!$H$2:$H$329,I$7,список!$I$2:$I$329,J$8)</f>
        <v>24</v>
      </c>
      <c r="K9" s="3">
        <f>COUNTIFS(список!$J$2:$J$329,Анализ!$A9,список!$H$2:$H$329,K$7,список!$I$2:$I$329,K$8)</f>
        <v>24</v>
      </c>
      <c r="L9" s="3">
        <f>COUNTIFS(список!$J$2:$J$329,Анализ!$A9,список!$H$2:$H$329,K$7,список!$I$2:$I$329,L$8)</f>
        <v>9</v>
      </c>
      <c r="M9" s="3">
        <f>SUM(G9:L9)</f>
        <v>111</v>
      </c>
    </row>
    <row r="10" spans="1:13" ht="30" x14ac:dyDescent="0.25">
      <c r="A10" s="7" t="s">
        <v>34</v>
      </c>
      <c r="B10" s="7" t="s">
        <v>25</v>
      </c>
      <c r="C10" s="3">
        <f>COUNTIF(список!$J$2:$J$329,Анализ!A10)</f>
        <v>23</v>
      </c>
      <c r="D10" s="4">
        <f>C10/$C$23*100</f>
        <v>7.01219512195122</v>
      </c>
      <c r="E10" s="14"/>
      <c r="G10" s="3">
        <f>COUNTIFS(список!$J$2:$J$329,Анализ!$A10,список!$H$2:$H$329,G$7,список!$I$2:$I$329,G$8)</f>
        <v>3</v>
      </c>
      <c r="H10" s="3">
        <f>COUNTIFS(список!$J$2:$J$329,Анализ!$A10,список!$H$2:$H$329,G$7,список!$I$2:$I$329,H$8)</f>
        <v>0</v>
      </c>
      <c r="I10" s="3">
        <f>COUNTIFS(список!$J$2:$J$329,Анализ!$A10,список!$H$2:$H$329,I$7,список!$I$2:$I$329,I$8)</f>
        <v>9</v>
      </c>
      <c r="J10" s="3">
        <f>COUNTIFS(список!$J$2:$J$329,Анализ!$A10,список!$H$2:$H$329,I$7,список!$I$2:$I$329,J$8)</f>
        <v>9</v>
      </c>
      <c r="K10" s="3">
        <f>COUNTIFS(список!$J$2:$J$329,Анализ!$A10,список!$H$2:$H$329,K$7,список!$I$2:$I$329,K$8)</f>
        <v>2</v>
      </c>
      <c r="L10" s="3">
        <f>COUNTIFS(список!$J$2:$J$329,Анализ!$A10,список!$H$2:$H$329,K$7,список!$I$2:$I$329,L$8)</f>
        <v>0</v>
      </c>
      <c r="M10" s="3">
        <f t="shared" ref="M10:M20" si="1">SUM(G10:L10)</f>
        <v>23</v>
      </c>
    </row>
    <row r="11" spans="1:13" x14ac:dyDescent="0.25">
      <c r="A11" s="7" t="s">
        <v>69</v>
      </c>
      <c r="B11" s="7" t="s">
        <v>14</v>
      </c>
      <c r="C11" s="3">
        <f>COUNTIF(список!$J$2:$J$329,Анализ!A11)</f>
        <v>13</v>
      </c>
      <c r="D11" s="4">
        <f>C11/$C$23*100</f>
        <v>3.9634146341463414</v>
      </c>
      <c r="E11" s="14"/>
      <c r="G11" s="3">
        <f>COUNTIFS(список!$J$2:$J$329,Анализ!$A11,список!$H$2:$H$329,G$7,список!$I$2:$I$329,G$8)</f>
        <v>6</v>
      </c>
      <c r="H11" s="3">
        <f>COUNTIFS(список!$J$2:$J$329,Анализ!$A11,список!$H$2:$H$329,G$7,список!$I$2:$I$329,H$8)</f>
        <v>0</v>
      </c>
      <c r="I11" s="3">
        <f>COUNTIFS(список!$J$2:$J$329,Анализ!$A11,список!$H$2:$H$329,I$7,список!$I$2:$I$329,I$8)</f>
        <v>3</v>
      </c>
      <c r="J11" s="3">
        <f>COUNTIFS(список!$J$2:$J$329,Анализ!$A11,список!$H$2:$H$329,I$7,список!$I$2:$I$329,J$8)</f>
        <v>2</v>
      </c>
      <c r="K11" s="3">
        <f>COUNTIFS(список!$J$2:$J$329,Анализ!$A11,список!$H$2:$H$329,K$7,список!$I$2:$I$329,K$8)</f>
        <v>2</v>
      </c>
      <c r="L11" s="3">
        <f>COUNTIFS(список!$J$2:$J$329,Анализ!$A11,список!$H$2:$H$329,K$7,список!$I$2:$I$329,L$8)</f>
        <v>0</v>
      </c>
      <c r="M11" s="3">
        <f t="shared" si="1"/>
        <v>13</v>
      </c>
    </row>
    <row r="12" spans="1:13" x14ac:dyDescent="0.25">
      <c r="A12" s="7" t="s">
        <v>44</v>
      </c>
      <c r="B12" s="7" t="s">
        <v>26</v>
      </c>
      <c r="C12" s="3">
        <f>COUNTIF(список!$J$2:$J$329,Анализ!A12)</f>
        <v>11</v>
      </c>
      <c r="D12" s="4">
        <f>C12/$C$23*100</f>
        <v>3.3536585365853662</v>
      </c>
      <c r="E12" s="14"/>
      <c r="G12" s="3">
        <f>COUNTIFS(список!$J$2:$J$329,Анализ!$A12,список!$H$2:$H$329,G$7,список!$I$2:$I$329,G$8)</f>
        <v>3</v>
      </c>
      <c r="H12" s="3">
        <f>COUNTIFS(список!$J$2:$J$329,Анализ!$A12,список!$H$2:$H$329,G$7,список!$I$2:$I$329,H$8)</f>
        <v>0</v>
      </c>
      <c r="I12" s="3">
        <f>COUNTIFS(список!$J$2:$J$329,Анализ!$A12,список!$H$2:$H$329,I$7,список!$I$2:$I$329,I$8)</f>
        <v>0</v>
      </c>
      <c r="J12" s="3">
        <f>COUNTIFS(список!$J$2:$J$329,Анализ!$A12,список!$H$2:$H$329,I$7,список!$I$2:$I$329,J$8)</f>
        <v>5</v>
      </c>
      <c r="K12" s="3">
        <f>COUNTIFS(список!$J$2:$J$329,Анализ!$A12,список!$H$2:$H$329,K$7,список!$I$2:$I$329,K$8)</f>
        <v>3</v>
      </c>
      <c r="L12" s="3">
        <f>COUNTIFS(список!$J$2:$J$329,Анализ!$A12,список!$H$2:$H$329,K$7,список!$I$2:$I$329,L$8)</f>
        <v>0</v>
      </c>
      <c r="M12" s="3">
        <f t="shared" si="1"/>
        <v>11</v>
      </c>
    </row>
    <row r="13" spans="1:13" x14ac:dyDescent="0.25">
      <c r="A13" s="7" t="s">
        <v>35</v>
      </c>
      <c r="B13" s="7" t="s">
        <v>27</v>
      </c>
      <c r="C13" s="3">
        <f>COUNTIF(список!$J$2:$J$329,Анализ!A13)</f>
        <v>19</v>
      </c>
      <c r="D13" s="4">
        <f>C13/$C$23*100</f>
        <v>5.7926829268292686</v>
      </c>
      <c r="E13" s="14"/>
      <c r="G13" s="3">
        <f>COUNTIFS(список!$J$2:$J$329,Анализ!$A13,список!$H$2:$H$329,G$7,список!$I$2:$I$329,G$8)</f>
        <v>8</v>
      </c>
      <c r="H13" s="3">
        <f>COUNTIFS(список!$J$2:$J$329,Анализ!$A13,список!$H$2:$H$329,G$7,список!$I$2:$I$329,H$8)</f>
        <v>3</v>
      </c>
      <c r="I13" s="3">
        <f>COUNTIFS(список!$J$2:$J$329,Анализ!$A13,список!$H$2:$H$329,I$7,список!$I$2:$I$329,I$8)</f>
        <v>1</v>
      </c>
      <c r="J13" s="3">
        <f>COUNTIFS(список!$J$2:$J$329,Анализ!$A13,список!$H$2:$H$329,I$7,список!$I$2:$I$329,J$8)</f>
        <v>6</v>
      </c>
      <c r="K13" s="3">
        <f>COUNTIFS(список!$J$2:$J$329,Анализ!$A13,список!$H$2:$H$329,K$7,список!$I$2:$I$329,K$8)</f>
        <v>1</v>
      </c>
      <c r="L13" s="3">
        <f>COUNTIFS(список!$J$2:$J$329,Анализ!$A13,список!$H$2:$H$329,K$7,список!$I$2:$I$329,L$8)</f>
        <v>0</v>
      </c>
      <c r="M13" s="3">
        <f t="shared" si="1"/>
        <v>19</v>
      </c>
    </row>
    <row r="14" spans="1:13" ht="45" x14ac:dyDescent="0.25">
      <c r="A14" s="7" t="s">
        <v>38</v>
      </c>
      <c r="B14" s="7" t="s">
        <v>28</v>
      </c>
      <c r="C14" s="3">
        <f>COUNTIF(список!$J$2:$J$329,Анализ!A14)</f>
        <v>22</v>
      </c>
      <c r="D14" s="4">
        <f>C14/$C$23*100</f>
        <v>6.7073170731707323</v>
      </c>
      <c r="E14" s="14"/>
      <c r="G14" s="3">
        <f>COUNTIFS(список!$J$2:$J$329,Анализ!$A14,список!$H$2:$H$329,G$7,список!$I$2:$I$329,G$8)</f>
        <v>7</v>
      </c>
      <c r="H14" s="3">
        <f>COUNTIFS(список!$J$2:$J$329,Анализ!$A14,список!$H$2:$H$329,G$7,список!$I$2:$I$329,H$8)</f>
        <v>3</v>
      </c>
      <c r="I14" s="3">
        <f>COUNTIFS(список!$J$2:$J$329,Анализ!$A14,список!$H$2:$H$329,I$7,список!$I$2:$I$329,I$8)</f>
        <v>3</v>
      </c>
      <c r="J14" s="3">
        <f>COUNTIFS(список!$J$2:$J$329,Анализ!$A14,список!$H$2:$H$329,I$7,список!$I$2:$I$329,J$8)</f>
        <v>9</v>
      </c>
      <c r="K14" s="3">
        <f>COUNTIFS(список!$J$2:$J$329,Анализ!$A14,список!$H$2:$H$329,K$7,список!$I$2:$I$329,K$8)</f>
        <v>0</v>
      </c>
      <c r="L14" s="3">
        <f>COUNTIFS(список!$J$2:$J$329,Анализ!$A14,список!$H$2:$H$329,K$7,список!$I$2:$I$329,L$8)</f>
        <v>0</v>
      </c>
      <c r="M14" s="3">
        <f t="shared" si="1"/>
        <v>22</v>
      </c>
    </row>
    <row r="15" spans="1:13" x14ac:dyDescent="0.25">
      <c r="A15" s="7" t="s">
        <v>17</v>
      </c>
      <c r="B15" s="7" t="s">
        <v>29</v>
      </c>
      <c r="C15" s="3">
        <f>COUNTIF(список!$J$2:$J$329,Анализ!A15)</f>
        <v>48</v>
      </c>
      <c r="D15" s="4">
        <f>C15/$C$23*100</f>
        <v>14.634146341463413</v>
      </c>
      <c r="E15" s="14"/>
      <c r="G15" s="3">
        <f>COUNTIFS(список!$J$2:$J$329,Анализ!$A15,список!$H$2:$H$329,G$7,список!$I$2:$I$329,G$8)</f>
        <v>19</v>
      </c>
      <c r="H15" s="3">
        <f>COUNTIFS(список!$J$2:$J$329,Анализ!$A15,список!$H$2:$H$329,G$7,список!$I$2:$I$329,H$8)</f>
        <v>6</v>
      </c>
      <c r="I15" s="3">
        <f>COUNTIFS(список!$J$2:$J$329,Анализ!$A15,список!$H$2:$H$329,I$7,список!$I$2:$I$329,I$8)</f>
        <v>11</v>
      </c>
      <c r="J15" s="3">
        <f>COUNTIFS(список!$J$2:$J$329,Анализ!$A15,список!$H$2:$H$329,I$7,список!$I$2:$I$329,J$8)</f>
        <v>12</v>
      </c>
      <c r="K15" s="3">
        <f>COUNTIFS(список!$J$2:$J$329,Анализ!$A15,список!$H$2:$H$329,K$7,список!$I$2:$I$329,K$8)</f>
        <v>0</v>
      </c>
      <c r="L15" s="3">
        <f>COUNTIFS(список!$J$2:$J$329,Анализ!$A15,список!$H$2:$H$329,K$7,список!$I$2:$I$329,L$8)</f>
        <v>0</v>
      </c>
      <c r="M15" s="3">
        <f t="shared" si="1"/>
        <v>48</v>
      </c>
    </row>
    <row r="16" spans="1:13" x14ac:dyDescent="0.25">
      <c r="A16" s="7" t="s">
        <v>42</v>
      </c>
      <c r="B16" s="7" t="s">
        <v>30</v>
      </c>
      <c r="C16" s="3">
        <f>COUNTIF(список!$J$2:$J$329,Анализ!A16)</f>
        <v>21</v>
      </c>
      <c r="D16" s="4">
        <f>C16/$C$23*100</f>
        <v>6.4024390243902438</v>
      </c>
      <c r="E16" s="14"/>
      <c r="G16" s="3">
        <f>COUNTIFS(список!$J$2:$J$329,Анализ!$A16,список!$H$2:$H$329,G$7,список!$I$2:$I$329,G$8)</f>
        <v>8</v>
      </c>
      <c r="H16" s="3">
        <f>COUNTIFS(список!$J$2:$J$329,Анализ!$A16,список!$H$2:$H$329,G$7,список!$I$2:$I$329,H$8)</f>
        <v>3</v>
      </c>
      <c r="I16" s="3">
        <f>COUNTIFS(список!$J$2:$J$329,Анализ!$A16,список!$H$2:$H$329,I$7,список!$I$2:$I$329,I$8)</f>
        <v>4</v>
      </c>
      <c r="J16" s="3">
        <f>COUNTIFS(список!$J$2:$J$329,Анализ!$A16,список!$H$2:$H$329,I$7,список!$I$2:$I$329,J$8)</f>
        <v>6</v>
      </c>
      <c r="K16" s="3">
        <f>COUNTIFS(список!$J$2:$J$329,Анализ!$A16,список!$H$2:$H$329,K$7,список!$I$2:$I$329,K$8)</f>
        <v>0</v>
      </c>
      <c r="L16" s="3">
        <f>COUNTIFS(список!$J$2:$J$329,Анализ!$A16,список!$H$2:$H$329,K$7,список!$I$2:$I$329,L$8)</f>
        <v>0</v>
      </c>
      <c r="M16" s="3">
        <f t="shared" si="1"/>
        <v>21</v>
      </c>
    </row>
    <row r="17" spans="1:13" ht="30" x14ac:dyDescent="0.25">
      <c r="A17" s="7" t="s">
        <v>15</v>
      </c>
      <c r="B17" s="7" t="s">
        <v>31</v>
      </c>
      <c r="C17" s="3">
        <f>COUNTIF(список!$J$2:$J$329,Анализ!A17)</f>
        <v>18</v>
      </c>
      <c r="D17" s="4">
        <f>C17/$C$23*100</f>
        <v>5.4878048780487809</v>
      </c>
      <c r="E17" s="14"/>
      <c r="G17" s="3">
        <f>COUNTIFS(список!$J$2:$J$329,Анализ!$A17,список!$H$2:$H$329,G$7,список!$I$2:$I$329,G$8)</f>
        <v>11</v>
      </c>
      <c r="H17" s="3">
        <f>COUNTIFS(список!$J$2:$J$329,Анализ!$A17,список!$H$2:$H$329,G$7,список!$I$2:$I$329,H$8)</f>
        <v>7</v>
      </c>
      <c r="I17" s="3">
        <f>COUNTIFS(список!$J$2:$J$329,Анализ!$A17,список!$H$2:$H$329,I$7,список!$I$2:$I$329,I$8)</f>
        <v>0</v>
      </c>
      <c r="J17" s="3">
        <f>COUNTIFS(список!$J$2:$J$329,Анализ!$A17,список!$H$2:$H$329,I$7,список!$I$2:$I$329,J$8)</f>
        <v>0</v>
      </c>
      <c r="K17" s="3">
        <f>COUNTIFS(список!$J$2:$J$329,Анализ!$A17,список!$H$2:$H$329,K$7,список!$I$2:$I$329,K$8)</f>
        <v>0</v>
      </c>
      <c r="L17" s="3">
        <f>COUNTIFS(список!$J$2:$J$329,Анализ!$A17,список!$H$2:$H$329,K$7,список!$I$2:$I$329,L$8)</f>
        <v>0</v>
      </c>
      <c r="M17" s="3">
        <f t="shared" si="1"/>
        <v>18</v>
      </c>
    </row>
    <row r="18" spans="1:13" ht="30" x14ac:dyDescent="0.25">
      <c r="A18" s="25" t="s">
        <v>199</v>
      </c>
      <c r="B18" s="25" t="s">
        <v>31</v>
      </c>
      <c r="C18" s="20">
        <f>COUNTIF(список!$J$2:$J$329,Анализ!A18)</f>
        <v>12</v>
      </c>
      <c r="D18" s="26">
        <f>C18/$C$23*100</f>
        <v>3.6585365853658534</v>
      </c>
      <c r="E18" s="14"/>
      <c r="G18" s="3">
        <f>COUNTIFS(список!$J$2:$J$329,Анализ!$A18,список!$H$2:$H$329,G$7,список!$I$2:$I$329,G$8)</f>
        <v>0</v>
      </c>
      <c r="H18" s="3">
        <f>COUNTIFS(список!$J$2:$J$329,Анализ!$A18,список!$H$2:$H$329,G$7,список!$I$2:$I$329,H$8)</f>
        <v>0</v>
      </c>
      <c r="I18" s="3">
        <f>COUNTIFS(список!$J$2:$J$329,Анализ!$A18,список!$H$2:$H$329,I$7,список!$I$2:$I$329,I$8)</f>
        <v>4</v>
      </c>
      <c r="J18" s="3">
        <f>COUNTIFS(список!$J$2:$J$329,Анализ!$A18,список!$H$2:$H$329,I$7,список!$I$2:$I$329,J$8)</f>
        <v>8</v>
      </c>
      <c r="K18" s="3">
        <f>COUNTIFS(список!$J$2:$J$329,Анализ!$A18,список!$H$2:$H$329,K$7,список!$I$2:$I$329,K$8)</f>
        <v>0</v>
      </c>
      <c r="L18" s="3">
        <f>COUNTIFS(список!$J$2:$J$329,Анализ!$A18,список!$H$2:$H$329,K$7,список!$I$2:$I$329,L$8)</f>
        <v>0</v>
      </c>
      <c r="M18" s="3">
        <f t="shared" si="1"/>
        <v>12</v>
      </c>
    </row>
    <row r="19" spans="1:13" ht="30" x14ac:dyDescent="0.25">
      <c r="A19" s="7" t="s">
        <v>13</v>
      </c>
      <c r="B19" s="7" t="s">
        <v>32</v>
      </c>
      <c r="C19" s="20">
        <f>COUNTIF(список!$J$2:$J$329,Анализ!A19)</f>
        <v>30</v>
      </c>
      <c r="D19" s="4">
        <f>C19/$C$23*100</f>
        <v>9.1463414634146343</v>
      </c>
      <c r="E19" s="14"/>
      <c r="G19" s="3">
        <f>COUNTIFS(список!$J$2:$J$329,Анализ!$A19,список!$H$2:$H$329,G$7,список!$I$2:$I$329,G$8)</f>
        <v>10</v>
      </c>
      <c r="H19" s="3">
        <f>COUNTIFS(список!$J$2:$J$329,Анализ!$A19,список!$H$2:$H$329,G$7,список!$I$2:$I$329,H$8)</f>
        <v>6</v>
      </c>
      <c r="I19" s="3">
        <f>COUNTIFS(список!$J$2:$J$329,Анализ!$A19,список!$H$2:$H$329,I$7,список!$I$2:$I$329,I$8)</f>
        <v>2</v>
      </c>
      <c r="J19" s="3">
        <f>COUNTIFS(список!$J$2:$J$329,Анализ!$A19,список!$H$2:$H$329,I$7,список!$I$2:$I$329,J$8)</f>
        <v>8</v>
      </c>
      <c r="K19" s="3">
        <f>COUNTIFS(список!$J$2:$J$329,Анализ!$A19,список!$H$2:$H$329,K$7,список!$I$2:$I$329,K$8)</f>
        <v>4</v>
      </c>
      <c r="L19" s="3">
        <f>COUNTIFS(список!$J$2:$J$329,Анализ!$A19,список!$H$2:$H$329,K$7,список!$I$2:$I$329,L$8)</f>
        <v>0</v>
      </c>
      <c r="M19" s="3">
        <f t="shared" si="1"/>
        <v>30</v>
      </c>
    </row>
    <row r="20" spans="1:13" x14ac:dyDescent="0.25">
      <c r="A20" s="80" t="s">
        <v>8</v>
      </c>
      <c r="B20" s="80" t="s">
        <v>33</v>
      </c>
      <c r="C20" s="81">
        <f>COUNTIF(список!$J$2:$J$329,Анализ!A20)</f>
        <v>0</v>
      </c>
      <c r="D20" s="82">
        <f>C20/$C$23*100</f>
        <v>0</v>
      </c>
      <c r="E20" s="14"/>
      <c r="G20" s="3">
        <f>COUNTIFS(список!$J$2:$J$329,Анализ!$A20,список!$H$2:$H$329,G$7,список!$I$2:$I$329,G$8)</f>
        <v>0</v>
      </c>
      <c r="H20" s="3">
        <f>COUNTIFS(список!$J$2:$J$329,Анализ!$A20,список!$H$2:$H$329,G$7,список!$I$2:$I$329,H$8)</f>
        <v>0</v>
      </c>
      <c r="I20" s="3">
        <f>COUNTIFS(список!$J$2:$J$329,Анализ!$A20,список!$H$2:$H$329,I$7,список!$I$2:$I$329,I$8)</f>
        <v>0</v>
      </c>
      <c r="J20" s="3">
        <f>COUNTIFS(список!$J$2:$J$329,Анализ!$A20,список!$H$2:$H$329,I$7,список!$I$2:$I$329,J$8)</f>
        <v>0</v>
      </c>
      <c r="K20" s="3">
        <f>COUNTIFS(список!$J$2:$J$329,Анализ!$A20,список!$H$2:$H$329,K$7,список!$I$2:$I$329,K$8)</f>
        <v>0</v>
      </c>
      <c r="L20" s="3">
        <f>COUNTIFS(список!$J$2:$J$329,Анализ!$A20,список!$H$2:$H$329,K$7,список!$I$2:$I$329,L$8)</f>
        <v>0</v>
      </c>
      <c r="M20" s="3">
        <f t="shared" si="1"/>
        <v>0</v>
      </c>
    </row>
    <row r="21" spans="1:13" x14ac:dyDescent="0.25">
      <c r="A21" s="25"/>
      <c r="B21" s="25"/>
      <c r="C21" s="20">
        <f>COUNTIF(список!$J$2:$J$329,Анализ!A21)</f>
        <v>0</v>
      </c>
      <c r="D21" s="26">
        <f>C21/$C$23*100</f>
        <v>0</v>
      </c>
      <c r="E21" s="14"/>
      <c r="G21" s="83"/>
      <c r="H21" s="83"/>
      <c r="I21" s="83"/>
      <c r="J21" s="83"/>
      <c r="K21" s="83"/>
      <c r="L21" s="83"/>
      <c r="M21" s="83"/>
    </row>
    <row r="22" spans="1:13" x14ac:dyDescent="0.25">
      <c r="A22" s="25"/>
      <c r="B22" s="25"/>
      <c r="C22" s="20"/>
      <c r="D22" s="26"/>
      <c r="E22" s="14"/>
      <c r="G22" s="83"/>
      <c r="H22" s="83"/>
      <c r="I22" s="83"/>
      <c r="J22" s="83"/>
      <c r="K22" s="83"/>
      <c r="L22" s="83"/>
      <c r="M22" s="83"/>
    </row>
    <row r="23" spans="1:13" x14ac:dyDescent="0.25">
      <c r="B23" s="8"/>
      <c r="C23" s="24">
        <f>SUM(C9:C22)</f>
        <v>328</v>
      </c>
      <c r="D23" s="4">
        <f>C23/$C$23*100</f>
        <v>100</v>
      </c>
      <c r="E23" s="14"/>
    </row>
    <row r="25" spans="1:13" x14ac:dyDescent="0.25">
      <c r="A25" s="7" t="s">
        <v>18</v>
      </c>
      <c r="B25" s="7" t="s">
        <v>19</v>
      </c>
      <c r="C25" s="7" t="s">
        <v>20</v>
      </c>
      <c r="D25" s="7" t="s">
        <v>21</v>
      </c>
      <c r="E25" s="13"/>
    </row>
    <row r="26" spans="1:13" x14ac:dyDescent="0.25">
      <c r="A26" s="7">
        <v>1</v>
      </c>
      <c r="B26" s="19" t="s">
        <v>39</v>
      </c>
      <c r="C26" s="20">
        <f>COUNTIF(список!$A$2:$A$329,Анализ!B26)</f>
        <v>6</v>
      </c>
      <c r="D26" s="4">
        <f t="shared" ref="D26:D44" si="2">C26/$C$66*100</f>
        <v>1.8292682926829267</v>
      </c>
      <c r="E26" s="14"/>
    </row>
    <row r="27" spans="1:13" x14ac:dyDescent="0.25">
      <c r="A27" s="7">
        <f t="shared" ref="A27:A65" si="3">A26+1</f>
        <v>2</v>
      </c>
      <c r="B27" s="19" t="s">
        <v>40</v>
      </c>
      <c r="C27" s="20">
        <f>COUNTIF(список!$A$2:$A$329,Анализ!B27)</f>
        <v>1</v>
      </c>
      <c r="D27" s="4">
        <f t="shared" si="2"/>
        <v>0.3048780487804878</v>
      </c>
      <c r="E27" s="14"/>
    </row>
    <row r="28" spans="1:13" x14ac:dyDescent="0.25">
      <c r="A28" s="15">
        <f t="shared" si="3"/>
        <v>3</v>
      </c>
      <c r="B28" s="25" t="s">
        <v>91</v>
      </c>
      <c r="C28" s="20">
        <f>COUNTIF(список!$A$2:$A$329,Анализ!B28)</f>
        <v>15</v>
      </c>
      <c r="D28" s="26">
        <f t="shared" si="2"/>
        <v>4.5731707317073171</v>
      </c>
      <c r="E28" s="27"/>
      <c r="F28" s="28"/>
      <c r="G28" s="28"/>
      <c r="H28" s="28"/>
      <c r="I28" s="28"/>
      <c r="J28" s="28"/>
    </row>
    <row r="29" spans="1:13" x14ac:dyDescent="0.25">
      <c r="A29" s="15">
        <f t="shared" si="3"/>
        <v>4</v>
      </c>
      <c r="B29" s="25" t="s">
        <v>148</v>
      </c>
      <c r="C29" s="20">
        <f>COUNTIF(список!$A$2:$A$329,Анализ!B29)</f>
        <v>1</v>
      </c>
      <c r="D29" s="26">
        <f t="shared" si="2"/>
        <v>0.3048780487804878</v>
      </c>
      <c r="E29" s="27"/>
      <c r="F29" s="28"/>
      <c r="G29" s="28"/>
      <c r="H29" s="28"/>
      <c r="I29" s="28"/>
      <c r="J29" s="28"/>
    </row>
    <row r="30" spans="1:13" x14ac:dyDescent="0.25">
      <c r="A30" s="15">
        <f t="shared" si="3"/>
        <v>5</v>
      </c>
      <c r="B30" s="25" t="s">
        <v>153</v>
      </c>
      <c r="C30" s="20">
        <f>COUNTIF(список!$A$2:$A$329,Анализ!B30)</f>
        <v>11</v>
      </c>
      <c r="D30" s="26">
        <f t="shared" si="2"/>
        <v>3.3536585365853662</v>
      </c>
      <c r="E30" s="27"/>
      <c r="F30" s="28"/>
      <c r="G30" s="28"/>
      <c r="H30" s="28"/>
      <c r="I30" s="28"/>
      <c r="J30" s="28"/>
    </row>
    <row r="31" spans="1:13" x14ac:dyDescent="0.25">
      <c r="A31" s="15">
        <f t="shared" si="3"/>
        <v>6</v>
      </c>
      <c r="B31" s="25" t="s">
        <v>41</v>
      </c>
      <c r="C31" s="20">
        <f>COUNTIF(список!$A$2:$A$329,Анализ!B31)</f>
        <v>4</v>
      </c>
      <c r="D31" s="26">
        <f t="shared" si="2"/>
        <v>1.2195121951219512</v>
      </c>
      <c r="E31" s="27"/>
      <c r="F31" s="21"/>
      <c r="G31" s="28"/>
      <c r="H31" s="28"/>
      <c r="I31" s="28"/>
      <c r="J31" s="28"/>
    </row>
    <row r="32" spans="1:13" x14ac:dyDescent="0.25">
      <c r="A32" s="15">
        <f t="shared" si="3"/>
        <v>7</v>
      </c>
      <c r="B32" s="25" t="s">
        <v>207</v>
      </c>
      <c r="C32" s="20">
        <f>COUNTIF(список!$A$2:$A$329,Анализ!B32)</f>
        <v>2</v>
      </c>
      <c r="D32" s="26">
        <f t="shared" si="2"/>
        <v>0.6097560975609756</v>
      </c>
      <c r="E32" s="27"/>
      <c r="F32" s="21"/>
      <c r="G32" s="28"/>
      <c r="H32" s="28"/>
      <c r="I32" s="28"/>
      <c r="J32" s="28"/>
    </row>
    <row r="33" spans="1:10" x14ac:dyDescent="0.25">
      <c r="A33" s="15">
        <f t="shared" si="3"/>
        <v>8</v>
      </c>
      <c r="B33" s="25" t="s">
        <v>216</v>
      </c>
      <c r="C33" s="20">
        <f>COUNTIF(список!$A$2:$A$329,Анализ!B33)</f>
        <v>3</v>
      </c>
      <c r="D33" s="26">
        <f t="shared" si="2"/>
        <v>0.91463414634146334</v>
      </c>
      <c r="E33" s="27"/>
      <c r="F33" s="28"/>
      <c r="G33" s="28"/>
      <c r="H33" s="28"/>
      <c r="I33" s="28"/>
      <c r="J33" s="28"/>
    </row>
    <row r="34" spans="1:10" x14ac:dyDescent="0.25">
      <c r="A34" s="7">
        <f t="shared" si="3"/>
        <v>9</v>
      </c>
      <c r="B34" s="25" t="s">
        <v>229</v>
      </c>
      <c r="C34" s="20">
        <f>COUNTIF(список!$A$2:$A$329,Анализ!B34)</f>
        <v>5</v>
      </c>
      <c r="D34" s="26">
        <f t="shared" si="2"/>
        <v>1.524390243902439</v>
      </c>
      <c r="E34" s="27"/>
      <c r="F34" s="28"/>
      <c r="G34" s="28"/>
      <c r="H34" s="28"/>
      <c r="I34" s="28"/>
      <c r="J34" s="28"/>
    </row>
    <row r="35" spans="1:10" x14ac:dyDescent="0.25">
      <c r="A35" s="7">
        <f t="shared" si="3"/>
        <v>10</v>
      </c>
      <c r="B35" s="25" t="s">
        <v>43</v>
      </c>
      <c r="C35" s="20">
        <f>COUNTIF(список!$A$2:$A$329,Анализ!B35)</f>
        <v>12</v>
      </c>
      <c r="D35" s="26">
        <f t="shared" si="2"/>
        <v>3.6585365853658534</v>
      </c>
      <c r="E35" s="27"/>
      <c r="F35" s="28"/>
      <c r="G35" s="28"/>
      <c r="H35" s="28"/>
      <c r="I35" s="28"/>
      <c r="J35" s="28"/>
    </row>
    <row r="36" spans="1:10" x14ac:dyDescent="0.25">
      <c r="A36" s="7">
        <f t="shared" si="3"/>
        <v>11</v>
      </c>
      <c r="B36" s="25" t="s">
        <v>46</v>
      </c>
      <c r="C36" s="20">
        <f>COUNTIF(список!$A$2:$A$329,Анализ!B36)</f>
        <v>26</v>
      </c>
      <c r="D36" s="26">
        <f t="shared" si="2"/>
        <v>7.9268292682926829</v>
      </c>
      <c r="E36" s="27"/>
      <c r="F36" s="28"/>
      <c r="G36" s="28"/>
      <c r="H36" s="28"/>
      <c r="I36" s="28"/>
      <c r="J36" s="28"/>
    </row>
    <row r="37" spans="1:10" x14ac:dyDescent="0.25">
      <c r="A37" s="7">
        <f t="shared" si="3"/>
        <v>12</v>
      </c>
      <c r="B37" s="25" t="s">
        <v>45</v>
      </c>
      <c r="C37" s="20">
        <f>COUNTIF(список!$A$2:$A$329,Анализ!B37)</f>
        <v>6</v>
      </c>
      <c r="D37" s="26">
        <f t="shared" si="2"/>
        <v>1.8292682926829267</v>
      </c>
      <c r="E37" s="27"/>
      <c r="F37" s="21"/>
      <c r="G37" s="28"/>
      <c r="H37" s="28"/>
      <c r="I37" s="28"/>
      <c r="J37" s="28"/>
    </row>
    <row r="38" spans="1:10" x14ac:dyDescent="0.25">
      <c r="A38" s="7">
        <f t="shared" si="3"/>
        <v>13</v>
      </c>
      <c r="B38" s="25" t="s">
        <v>389</v>
      </c>
      <c r="C38" s="20">
        <f>COUNTIF(список!$A$2:$A$329,Анализ!B38)</f>
        <v>1</v>
      </c>
      <c r="D38" s="26">
        <f t="shared" si="2"/>
        <v>0.3048780487804878</v>
      </c>
      <c r="E38" s="27"/>
      <c r="F38" s="28"/>
      <c r="G38" s="28"/>
      <c r="H38" s="28"/>
      <c r="I38" s="28"/>
      <c r="J38" s="28"/>
    </row>
    <row r="39" spans="1:10" x14ac:dyDescent="0.25">
      <c r="A39" s="15">
        <f t="shared" si="3"/>
        <v>14</v>
      </c>
      <c r="B39" s="25" t="s">
        <v>47</v>
      </c>
      <c r="C39" s="20">
        <f>COUNTIF(список!$A$2:$A$329,Анализ!B39)</f>
        <v>46</v>
      </c>
      <c r="D39" s="26">
        <f t="shared" si="2"/>
        <v>14.02439024390244</v>
      </c>
      <c r="E39" s="27"/>
      <c r="F39" s="28"/>
      <c r="G39" s="28"/>
      <c r="H39" s="28"/>
      <c r="I39" s="28"/>
      <c r="J39" s="28"/>
    </row>
    <row r="40" spans="1:10" x14ac:dyDescent="0.25">
      <c r="A40" s="15">
        <f t="shared" si="3"/>
        <v>15</v>
      </c>
      <c r="B40" s="25" t="s">
        <v>520</v>
      </c>
      <c r="C40" s="20">
        <f>COUNTIF(список!$A$2:$A$329,Анализ!B40)</f>
        <v>1</v>
      </c>
      <c r="D40" s="26">
        <f t="shared" si="2"/>
        <v>0.3048780487804878</v>
      </c>
      <c r="E40" s="27"/>
      <c r="F40" s="28"/>
      <c r="G40" s="28"/>
      <c r="H40" s="28"/>
      <c r="I40" s="28"/>
      <c r="J40" s="28"/>
    </row>
    <row r="41" spans="1:10" x14ac:dyDescent="0.25">
      <c r="A41" s="15">
        <f t="shared" si="3"/>
        <v>16</v>
      </c>
      <c r="B41" s="25" t="s">
        <v>48</v>
      </c>
      <c r="C41" s="20">
        <f>COUNTIF(список!$A$2:$A$329,Анализ!B41)</f>
        <v>37</v>
      </c>
      <c r="D41" s="26">
        <f t="shared" si="2"/>
        <v>11.280487804878049</v>
      </c>
      <c r="E41" s="27"/>
      <c r="F41" s="28"/>
      <c r="G41" s="28"/>
      <c r="H41" s="28"/>
      <c r="I41" s="28"/>
      <c r="J41" s="28"/>
    </row>
    <row r="42" spans="1:10" x14ac:dyDescent="0.25">
      <c r="A42" s="15">
        <f t="shared" si="3"/>
        <v>17</v>
      </c>
      <c r="B42" s="25" t="s">
        <v>699</v>
      </c>
      <c r="C42" s="20">
        <f>COUNTIF(список!$A$2:$A$329,Анализ!B42)</f>
        <v>3</v>
      </c>
      <c r="D42" s="26">
        <f t="shared" si="2"/>
        <v>0.91463414634146334</v>
      </c>
      <c r="E42" s="27"/>
      <c r="F42" s="28"/>
      <c r="G42" s="28"/>
      <c r="H42" s="28"/>
      <c r="I42" s="28"/>
      <c r="J42" s="28"/>
    </row>
    <row r="43" spans="1:10" x14ac:dyDescent="0.25">
      <c r="A43" s="15">
        <f t="shared" si="3"/>
        <v>18</v>
      </c>
      <c r="B43" s="25" t="s">
        <v>710</v>
      </c>
      <c r="C43" s="20">
        <f>COUNTIF(список!$A$2:$A$329,Анализ!B43)</f>
        <v>6</v>
      </c>
      <c r="D43" s="26">
        <f t="shared" si="2"/>
        <v>1.8292682926829267</v>
      </c>
      <c r="E43" s="27"/>
      <c r="F43" s="28"/>
      <c r="G43" s="28"/>
      <c r="H43" s="28"/>
      <c r="I43" s="28"/>
      <c r="J43" s="28"/>
    </row>
    <row r="44" spans="1:10" x14ac:dyDescent="0.25">
      <c r="A44" s="15">
        <f t="shared" si="3"/>
        <v>19</v>
      </c>
      <c r="B44" s="25" t="s">
        <v>49</v>
      </c>
      <c r="C44" s="20">
        <f>COUNTIF(список!$A$2:$A$329,Анализ!B44)</f>
        <v>15</v>
      </c>
      <c r="D44" s="26">
        <f t="shared" si="2"/>
        <v>4.5731707317073171</v>
      </c>
      <c r="E44" s="27"/>
      <c r="F44" s="28"/>
      <c r="G44" s="28"/>
      <c r="H44" s="28"/>
      <c r="I44" s="28"/>
      <c r="J44" s="28"/>
    </row>
    <row r="45" spans="1:10" x14ac:dyDescent="0.25">
      <c r="A45" s="15">
        <f t="shared" si="3"/>
        <v>20</v>
      </c>
      <c r="B45" s="25" t="s">
        <v>776</v>
      </c>
      <c r="C45" s="20">
        <f>COUNTIF(список!$A$2:$A$329,Анализ!B45)</f>
        <v>7</v>
      </c>
      <c r="D45" s="26">
        <f t="shared" ref="D45:D46" si="4">C45/$C$66*100</f>
        <v>2.1341463414634148</v>
      </c>
      <c r="E45" s="27"/>
      <c r="F45" s="28"/>
      <c r="G45" s="28"/>
      <c r="H45" s="28"/>
      <c r="I45" s="28"/>
      <c r="J45" s="28"/>
    </row>
    <row r="46" spans="1:10" x14ac:dyDescent="0.25">
      <c r="A46" s="15">
        <f t="shared" si="3"/>
        <v>21</v>
      </c>
      <c r="B46" s="25" t="s">
        <v>797</v>
      </c>
      <c r="C46" s="20">
        <f>COUNTIF(список!$A$2:$A$329,Анализ!B46)</f>
        <v>3</v>
      </c>
      <c r="D46" s="26">
        <f t="shared" si="4"/>
        <v>0.91463414634146334</v>
      </c>
      <c r="E46" s="27"/>
      <c r="F46" s="28"/>
      <c r="G46" s="28"/>
      <c r="H46" s="28"/>
      <c r="I46" s="28"/>
      <c r="J46" s="28"/>
    </row>
    <row r="47" spans="1:10" x14ac:dyDescent="0.25">
      <c r="A47" s="15">
        <f t="shared" si="3"/>
        <v>22</v>
      </c>
      <c r="B47" s="25" t="s">
        <v>50</v>
      </c>
      <c r="C47" s="20">
        <f>COUNTIF(список!$A$2:$A$329,Анализ!B47)</f>
        <v>8</v>
      </c>
      <c r="D47" s="26">
        <f>C47/$C$66*100</f>
        <v>2.4390243902439024</v>
      </c>
      <c r="E47" s="27"/>
      <c r="F47" s="28"/>
      <c r="G47" s="28"/>
      <c r="H47" s="28"/>
      <c r="I47" s="28"/>
      <c r="J47" s="28"/>
    </row>
    <row r="48" spans="1:10" x14ac:dyDescent="0.25">
      <c r="A48" s="7">
        <f t="shared" si="3"/>
        <v>23</v>
      </c>
      <c r="B48" s="25" t="s">
        <v>829</v>
      </c>
      <c r="C48" s="20">
        <f>COUNTIF(список!$A$2:$A$329,Анализ!B48)</f>
        <v>2</v>
      </c>
      <c r="D48" s="26">
        <f>C48/$C$66*100</f>
        <v>0.6097560975609756</v>
      </c>
      <c r="E48" s="27"/>
      <c r="F48" s="28"/>
      <c r="G48" s="28"/>
      <c r="H48" s="28"/>
      <c r="I48" s="28"/>
      <c r="J48" s="28"/>
    </row>
    <row r="49" spans="1:10" x14ac:dyDescent="0.25">
      <c r="A49" s="15">
        <f t="shared" si="3"/>
        <v>24</v>
      </c>
      <c r="B49" s="25" t="s">
        <v>838</v>
      </c>
      <c r="C49" s="20">
        <f>COUNTIF(список!$A$2:$A$329,Анализ!B49)</f>
        <v>1</v>
      </c>
      <c r="D49" s="26">
        <f t="shared" ref="D49:D51" si="5">C49/$C$66*100</f>
        <v>0.3048780487804878</v>
      </c>
      <c r="E49" s="27"/>
      <c r="F49" s="21"/>
      <c r="G49" s="28"/>
      <c r="H49" s="28"/>
      <c r="I49" s="28"/>
      <c r="J49" s="28"/>
    </row>
    <row r="50" spans="1:10" x14ac:dyDescent="0.25">
      <c r="A50" s="15">
        <f t="shared" si="3"/>
        <v>25</v>
      </c>
      <c r="B50" s="25" t="s">
        <v>523</v>
      </c>
      <c r="C50" s="20">
        <f>COUNTIF(список!$A$2:$A$329,Анализ!B50)</f>
        <v>26</v>
      </c>
      <c r="D50" s="26">
        <f t="shared" si="5"/>
        <v>7.9268292682926829</v>
      </c>
      <c r="E50" s="27"/>
      <c r="F50" s="28"/>
      <c r="G50" s="28"/>
      <c r="H50" s="28"/>
      <c r="I50" s="28"/>
      <c r="J50" s="28"/>
    </row>
    <row r="51" spans="1:10" x14ac:dyDescent="0.25">
      <c r="A51" s="15">
        <f t="shared" si="3"/>
        <v>26</v>
      </c>
      <c r="B51" s="25" t="s">
        <v>842</v>
      </c>
      <c r="C51" s="20">
        <f>COUNTIF(список!$A$2:$A$329,Анализ!B51)</f>
        <v>2</v>
      </c>
      <c r="D51" s="26">
        <f t="shared" si="5"/>
        <v>0.6097560975609756</v>
      </c>
      <c r="E51" s="27"/>
      <c r="F51" s="28"/>
      <c r="G51" s="28"/>
      <c r="H51" s="28"/>
      <c r="I51" s="28"/>
      <c r="J51" s="28"/>
    </row>
    <row r="52" spans="1:10" x14ac:dyDescent="0.25">
      <c r="A52" s="15">
        <f t="shared" si="3"/>
        <v>27</v>
      </c>
      <c r="B52" s="25" t="s">
        <v>851</v>
      </c>
      <c r="C52" s="20">
        <f>COUNTIF(список!$A$2:$A$329,Анализ!B52)</f>
        <v>4</v>
      </c>
      <c r="D52" s="26">
        <f t="shared" ref="D52:D57" si="6">C52/$C$66*100</f>
        <v>1.2195121951219512</v>
      </c>
      <c r="E52" s="27"/>
      <c r="F52" s="21"/>
      <c r="G52" s="28"/>
      <c r="H52" s="28"/>
      <c r="I52" s="28"/>
      <c r="J52" s="28"/>
    </row>
    <row r="53" spans="1:10" x14ac:dyDescent="0.25">
      <c r="A53" s="15">
        <f t="shared" si="3"/>
        <v>28</v>
      </c>
      <c r="B53" s="25" t="s">
        <v>51</v>
      </c>
      <c r="C53" s="20">
        <f>COUNTIF(список!$A$2:$A$329,Анализ!B53)</f>
        <v>13</v>
      </c>
      <c r="D53" s="26">
        <f t="shared" si="6"/>
        <v>3.9634146341463414</v>
      </c>
      <c r="E53" s="27"/>
      <c r="F53" s="21"/>
      <c r="G53" s="28"/>
      <c r="H53" s="28"/>
      <c r="I53" s="28"/>
      <c r="J53" s="28"/>
    </row>
    <row r="54" spans="1:10" x14ac:dyDescent="0.25">
      <c r="A54" s="15">
        <f t="shared" si="3"/>
        <v>29</v>
      </c>
      <c r="B54" s="25" t="s">
        <v>52</v>
      </c>
      <c r="C54" s="20">
        <f>COUNTIF(список!$A$2:$A$329,Анализ!B54)</f>
        <v>11</v>
      </c>
      <c r="D54" s="26">
        <f t="shared" si="6"/>
        <v>3.3536585365853662</v>
      </c>
      <c r="E54" s="27"/>
      <c r="F54" s="28"/>
      <c r="G54" s="28"/>
      <c r="H54" s="28"/>
      <c r="I54" s="28"/>
      <c r="J54" s="28"/>
    </row>
    <row r="55" spans="1:10" x14ac:dyDescent="0.25">
      <c r="A55" s="7">
        <f t="shared" si="3"/>
        <v>30</v>
      </c>
      <c r="B55" s="25" t="s">
        <v>940</v>
      </c>
      <c r="C55" s="20">
        <f>COUNTIF(список!$A$2:$A$329,Анализ!B55)</f>
        <v>1</v>
      </c>
      <c r="D55" s="26">
        <f t="shared" si="6"/>
        <v>0.3048780487804878</v>
      </c>
      <c r="E55" s="27"/>
      <c r="F55" s="28"/>
      <c r="G55" s="28"/>
      <c r="H55" s="28"/>
      <c r="I55" s="28"/>
      <c r="J55" s="28"/>
    </row>
    <row r="56" spans="1:10" x14ac:dyDescent="0.25">
      <c r="A56" s="7">
        <f t="shared" si="3"/>
        <v>31</v>
      </c>
      <c r="B56" s="25" t="s">
        <v>53</v>
      </c>
      <c r="C56" s="20">
        <f>COUNTIF(список!$A$2:$A$329,Анализ!B56)</f>
        <v>8</v>
      </c>
      <c r="D56" s="26">
        <f t="shared" si="6"/>
        <v>2.4390243902439024</v>
      </c>
      <c r="E56" s="27"/>
      <c r="F56" s="21"/>
      <c r="G56" s="28"/>
      <c r="H56" s="28"/>
      <c r="I56" s="28"/>
      <c r="J56" s="28"/>
    </row>
    <row r="57" spans="1:10" x14ac:dyDescent="0.25">
      <c r="A57" s="7">
        <f t="shared" si="3"/>
        <v>32</v>
      </c>
      <c r="B57" s="25" t="s">
        <v>54</v>
      </c>
      <c r="C57" s="20">
        <f>COUNTIF(список!$A$2:$A$329,Анализ!B57)</f>
        <v>21</v>
      </c>
      <c r="D57" s="26">
        <f t="shared" si="6"/>
        <v>6.4024390243902438</v>
      </c>
      <c r="E57" s="27"/>
      <c r="F57" s="28"/>
      <c r="G57" s="28"/>
      <c r="H57" s="28"/>
      <c r="I57" s="28"/>
      <c r="J57" s="28"/>
    </row>
    <row r="58" spans="1:10" x14ac:dyDescent="0.25">
      <c r="A58" s="7">
        <f t="shared" si="3"/>
        <v>33</v>
      </c>
      <c r="B58" s="29" t="s">
        <v>55</v>
      </c>
      <c r="C58" s="20">
        <f>COUNTIF(список!$A$2:$A$329,Анализ!B58)</f>
        <v>5</v>
      </c>
      <c r="D58" s="26">
        <f t="shared" ref="D58:D60" si="7">C58/$C$66*100</f>
        <v>1.524390243902439</v>
      </c>
      <c r="E58" s="27"/>
      <c r="F58" s="21"/>
      <c r="G58" s="28"/>
      <c r="H58" s="28"/>
      <c r="I58" s="28"/>
      <c r="J58" s="28"/>
    </row>
    <row r="59" spans="1:10" x14ac:dyDescent="0.25">
      <c r="A59" s="18">
        <v>34</v>
      </c>
      <c r="B59" s="29" t="s">
        <v>56</v>
      </c>
      <c r="C59" s="20">
        <f>COUNTIF(список!$A$2:$A$329,Анализ!B59)</f>
        <v>2</v>
      </c>
      <c r="D59" s="26">
        <f t="shared" si="7"/>
        <v>0.6097560975609756</v>
      </c>
      <c r="E59" s="27"/>
      <c r="F59" s="21"/>
      <c r="G59" s="28"/>
      <c r="H59" s="28"/>
      <c r="I59" s="28"/>
      <c r="J59" s="28"/>
    </row>
    <row r="60" spans="1:10" x14ac:dyDescent="0.25">
      <c r="A60" s="7">
        <v>35</v>
      </c>
      <c r="B60" s="29" t="s">
        <v>57</v>
      </c>
      <c r="C60" s="20">
        <f>COUNTIF(список!$A$2:$A$329,Анализ!B60)</f>
        <v>1</v>
      </c>
      <c r="D60" s="26">
        <f t="shared" si="7"/>
        <v>0.3048780487804878</v>
      </c>
      <c r="E60" s="27"/>
      <c r="F60" s="28"/>
      <c r="G60" s="28"/>
      <c r="H60" s="28"/>
      <c r="I60" s="28"/>
      <c r="J60" s="28"/>
    </row>
    <row r="61" spans="1:10" x14ac:dyDescent="0.25">
      <c r="A61" s="7">
        <v>36</v>
      </c>
      <c r="B61" s="25" t="s">
        <v>58</v>
      </c>
      <c r="C61" s="20">
        <f>COUNTIF(список!$A$2:$A$329,Анализ!B61)</f>
        <v>5</v>
      </c>
      <c r="D61" s="26">
        <f>C61/$C$66*100</f>
        <v>1.524390243902439</v>
      </c>
      <c r="E61" s="27"/>
      <c r="F61" s="21"/>
      <c r="G61" s="28"/>
      <c r="H61" s="28"/>
      <c r="I61" s="28"/>
      <c r="J61" s="28"/>
    </row>
    <row r="62" spans="1:10" x14ac:dyDescent="0.25">
      <c r="A62" s="7">
        <f t="shared" si="3"/>
        <v>37</v>
      </c>
      <c r="B62" s="25" t="s">
        <v>59</v>
      </c>
      <c r="C62" s="20">
        <f>COUNTIF(список!$A$2:$A$329,Анализ!B62)</f>
        <v>4</v>
      </c>
      <c r="D62" s="26">
        <f>C62/$C$66*100</f>
        <v>1.2195121951219512</v>
      </c>
      <c r="E62" s="27"/>
      <c r="F62" s="28"/>
      <c r="G62" s="28"/>
      <c r="H62" s="28"/>
      <c r="I62" s="28"/>
      <c r="J62" s="28"/>
    </row>
    <row r="63" spans="1:10" x14ac:dyDescent="0.25">
      <c r="A63" s="15">
        <f t="shared" si="3"/>
        <v>38</v>
      </c>
      <c r="B63" s="25" t="s">
        <v>60</v>
      </c>
      <c r="C63" s="20">
        <f>COUNTIF(список!$A$2:$A$329,Анализ!B63)</f>
        <v>3</v>
      </c>
      <c r="D63" s="26">
        <f>C63/$C$66*100</f>
        <v>0.91463414634146334</v>
      </c>
      <c r="E63" s="27"/>
      <c r="F63" s="21"/>
      <c r="G63" s="28"/>
      <c r="H63" s="28"/>
      <c r="I63" s="28"/>
      <c r="J63" s="28"/>
    </row>
    <row r="64" spans="1:10" x14ac:dyDescent="0.25">
      <c r="A64" s="15"/>
      <c r="B64" s="25"/>
      <c r="C64" s="20">
        <f>COUNTIF(список!$A$2:$A$329,Анализ!B64)</f>
        <v>0</v>
      </c>
      <c r="D64" s="26">
        <f>C64/$C$66*100</f>
        <v>0</v>
      </c>
      <c r="E64" s="27"/>
      <c r="F64" s="28"/>
      <c r="G64" s="28"/>
      <c r="H64" s="28"/>
      <c r="I64" s="28"/>
      <c r="J64" s="28"/>
    </row>
    <row r="65" spans="1:10" x14ac:dyDescent="0.25">
      <c r="A65" s="15"/>
      <c r="B65" s="25"/>
      <c r="C65" s="20">
        <f>COUNTIF(список!$A$2:$A$329,Анализ!B65)</f>
        <v>0</v>
      </c>
      <c r="D65" s="26">
        <f t="shared" ref="D65" si="8">C65/$C$66*100</f>
        <v>0</v>
      </c>
      <c r="E65" s="27"/>
      <c r="F65" s="28"/>
      <c r="G65" s="28"/>
      <c r="H65" s="28"/>
      <c r="I65" s="28"/>
      <c r="J65" s="28"/>
    </row>
    <row r="66" spans="1:10" x14ac:dyDescent="0.25">
      <c r="B66" s="12" t="s">
        <v>36</v>
      </c>
      <c r="C66" s="24">
        <f>SUM(C26:C65)</f>
        <v>328</v>
      </c>
      <c r="D66" s="28"/>
      <c r="E66" s="28"/>
      <c r="F66" s="28"/>
      <c r="G66" s="28"/>
      <c r="H66" s="28"/>
      <c r="I66" s="28"/>
      <c r="J66" s="28"/>
    </row>
    <row r="67" spans="1:10" x14ac:dyDescent="0.25">
      <c r="B67" s="12" t="s">
        <v>37</v>
      </c>
      <c r="C67" s="9">
        <f>COUNTIF(C26:C65,"&lt;&gt;0")</f>
        <v>38</v>
      </c>
    </row>
  </sheetData>
  <sortState ref="B2:B28">
    <sortCondition ref="B2"/>
  </sortState>
  <mergeCells count="3">
    <mergeCell ref="G7:H7"/>
    <mergeCell ref="I7:J7"/>
    <mergeCell ref="K7:L7"/>
  </mergeCells>
  <pageMargins left="0.7" right="0.7" top="0.75" bottom="0.75" header="0.3" footer="0.3"/>
  <pageSetup paperSize="9" orientation="portrait" r:id="rId1"/>
  <ignoredErrors>
    <ignoredError sqref="H9:I9 L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34"/>
    </sheetView>
  </sheetViews>
  <sheetFormatPr defaultRowHeight="15" x14ac:dyDescent="0.25"/>
  <cols>
    <col min="1" max="1" width="51.28515625" customWidth="1"/>
  </cols>
  <sheetData>
    <row r="1" spans="1:1" ht="16.149999999999999" thickBot="1" x14ac:dyDescent="0.35">
      <c r="A1" s="16"/>
    </row>
    <row r="2" spans="1:1" ht="16.149999999999999" thickBot="1" x14ac:dyDescent="0.35">
      <c r="A2" s="17"/>
    </row>
    <row r="3" spans="1:1" ht="16.149999999999999" thickBot="1" x14ac:dyDescent="0.35">
      <c r="A3" s="17"/>
    </row>
    <row r="4" spans="1:1" ht="16.149999999999999" thickBot="1" x14ac:dyDescent="0.35">
      <c r="A4" s="17"/>
    </row>
    <row r="5" spans="1:1" ht="16.149999999999999" thickBot="1" x14ac:dyDescent="0.35">
      <c r="A5" s="17"/>
    </row>
    <row r="6" spans="1:1" ht="16.149999999999999" thickBot="1" x14ac:dyDescent="0.35">
      <c r="A6" s="17"/>
    </row>
    <row r="7" spans="1:1" ht="16.149999999999999" thickBot="1" x14ac:dyDescent="0.35">
      <c r="A7" s="17"/>
    </row>
    <row r="8" spans="1:1" ht="16.149999999999999" thickBot="1" x14ac:dyDescent="0.35">
      <c r="A8" s="17"/>
    </row>
    <row r="9" spans="1:1" ht="16.149999999999999" thickBot="1" x14ac:dyDescent="0.35">
      <c r="A9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</vt:lpstr>
      <vt:lpstr>Анализ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Оксана Владимировна Кондакова</cp:lastModifiedBy>
  <cp:lastPrinted>2022-03-11T09:23:30Z</cp:lastPrinted>
  <dcterms:created xsi:type="dcterms:W3CDTF">2017-12-18T11:07:03Z</dcterms:created>
  <dcterms:modified xsi:type="dcterms:W3CDTF">2023-01-24T09:31:36Z</dcterms:modified>
</cp:coreProperties>
</file>